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3. BC TUẦN\"/>
    </mc:Choice>
  </mc:AlternateContent>
  <bookViews>
    <workbookView xWindow="0" yWindow="0" windowWidth="19440" windowHeight="10605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C12" i="3" l="1"/>
  <c r="C1" i="3"/>
  <c r="A8" i="1"/>
  <c r="C6" i="3" l="1"/>
  <c r="C15" i="3" s="1"/>
  <c r="C4" i="3" l="1"/>
  <c r="C11" i="3" s="1"/>
  <c r="D3" i="1" l="1"/>
  <c r="A43" i="5" l="1"/>
  <c r="A35" i="5"/>
  <c r="A1" i="5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21" i="5"/>
  <c r="A25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<sst xmlns="http://schemas.openxmlformats.org/spreadsheetml/2006/main" count="170" uniqueCount="87">
  <si>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</si>
  <si>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</si>
  <si>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</si>
  <si>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</si>
  <si>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</si>
  <si>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</si>
  <si>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</si>
  <si>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</si>
  <si>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</si>
  <si>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</si>
  <si>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</si>
  <si>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</si>
  <si>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</si>
  <si>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</si>
  <si>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</si>
  <si>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</si>
  <si>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</si>
  <si>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</si>
  <si>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</si>
  <si>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</si>
  <si>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</si>
  <si>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</si>
  <si>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</si>
  <si>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</si>
  <si>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</si>
  <si>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</si>
  <si>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</si>
  <si>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</si>
  <si>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</si>
  <si>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</si>
  <si>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</si>
  <si>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</si>
  <si>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</si>
  <si>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</si>
  <si>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</si>
  <si>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</si>
  <si>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</si>
  <si>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</si>
  <si>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</si>
  <si>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</si>
  <si>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</si>
  <si>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</si>
  <si>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</si>
  <si>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</si>
  <si>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</si>
  <si>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</si>
  <si>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</si>
  <si>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</si>
  <si>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</si>
  <si>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</si>
  <si>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</si>
  <si>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</si>
  <si>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</si>
  <si>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</si>
  <si>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</si>
  <si>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</si>
  <si>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</si>
  <si>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</si>
  <si>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</si>
  <si>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</si>
  <si>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</si>
  <si>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</si>
  <si>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</si>
  <si>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</si>
  <si>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</si>
  <si>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</si>
  <si>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</si>
  <si>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</si>
  <si>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</si>
  <si>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</si>
  <si>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</si>
  <si>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</si>
  <si>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</si>
  <si>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</si>
  <si>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</si>
  <si>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</si>
  <si>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</si>
  <si>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</si>
  <si>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</si>
  <si>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</si>
  <si>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</si>
  <si>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</si>
  <si>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</si>
  <si>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</si>
  <si>
    <t>336,905,961,719</t>
  </si>
  <si>
    <t>16,350.14</t>
  </si>
  <si>
    <t>Kỳ báo cáo 04/10/2026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</si>
</sst>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2">
    <xf numFmtId="0" fontId="0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6" applyNumberFormat="0" applyAlignment="0" applyProtection="0"/>
    <xf numFmtId="0" fontId="24" fillId="8" borderId="7" applyNumberFormat="0" applyAlignment="0" applyProtection="0"/>
    <xf numFmtId="0" fontId="25" fillId="8" borderId="6" applyNumberFormat="0" applyAlignment="0" applyProtection="0"/>
    <xf numFmtId="0" fontId="26" fillId="0" borderId="8" applyNumberFormat="0" applyFill="0" applyAlignment="0" applyProtection="0"/>
    <xf numFmtId="0" fontId="27" fillId="9" borderId="9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1" fillId="34" borderId="0" applyNumberFormat="0" applyBorder="0" applyAlignment="0" applyProtection="0"/>
    <xf numFmtId="0" fontId="1" fillId="0" borderId="0"/>
    <xf numFmtId="0" fontId="1" fillId="0" borderId="0"/>
    <xf numFmtId="0" fontId="15" fillId="0" borderId="0"/>
    <xf numFmtId="168" fontId="3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" fillId="0" borderId="0">
      <alignment vertical="center"/>
    </xf>
    <xf numFmtId="0" fontId="38" fillId="0" borderId="0">
      <alignment vertical="top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32" fillId="0" borderId="0"/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1" fontId="42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3" fontId="42" fillId="0" borderId="0" applyFont="0" applyFill="0" applyBorder="0" applyAlignment="0" applyProtection="0"/>
    <xf numFmtId="0" fontId="43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4" fontId="42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1" fillId="0" borderId="0"/>
    <xf numFmtId="0" fontId="44" fillId="0" borderId="0"/>
    <xf numFmtId="0" fontId="41" fillId="0" borderId="0"/>
    <xf numFmtId="37" fontId="45" fillId="0" borderId="0"/>
    <xf numFmtId="177" fontId="3" fillId="0" borderId="0" applyFill="0" applyBorder="0" applyAlignment="0"/>
    <xf numFmtId="0" fontId="46" fillId="0" borderId="0"/>
    <xf numFmtId="1" fontId="47" fillId="0" borderId="13" applyBorder="0"/>
    <xf numFmtId="168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3" fillId="0" borderId="0" quotePrefix="1" applyFont="0" applyFill="0" applyBorder="0" applyAlignment="0">
      <protection locked="0"/>
    </xf>
    <xf numFmtId="168" fontId="1" fillId="0" borderId="0" applyFont="0" applyFill="0" applyBorder="0" applyAlignment="0" applyProtection="0"/>
    <xf numFmtId="180" fontId="40" fillId="0" borderId="0"/>
    <xf numFmtId="181" fontId="48" fillId="0" borderId="0"/>
    <xf numFmtId="3" fontId="3" fillId="0" borderId="0" applyFont="0" applyFill="0" applyBorder="0" applyAlignment="0" applyProtection="0"/>
    <xf numFmtId="0" fontId="49" fillId="0" borderId="0" applyNumberFormat="0" applyAlignment="0">
      <alignment horizontal="left"/>
    </xf>
    <xf numFmtId="0" fontId="50" fillId="0" borderId="0" applyNumberFormat="0" applyAlignment="0"/>
    <xf numFmtId="182" fontId="51" fillId="0" borderId="0" applyFont="0" applyFill="0" applyBorder="0" applyAlignment="0" applyProtection="0"/>
    <xf numFmtId="0" fontId="3" fillId="0" borderId="0"/>
    <xf numFmtId="179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/>
    <xf numFmtId="0" fontId="52" fillId="0" borderId="0" applyNumberFormat="0" applyAlignment="0">
      <alignment horizontal="left"/>
    </xf>
    <xf numFmtId="189" fontId="32" fillId="0" borderId="0" applyFont="0" applyFill="0" applyBorder="0" applyAlignment="0" applyProtection="0"/>
    <xf numFmtId="2" fontId="3" fillId="0" borderId="0" applyFont="0" applyFill="0" applyBorder="0" applyAlignment="0" applyProtection="0"/>
    <xf numFmtId="190" fontId="32" fillId="0" borderId="17" applyFont="0" applyFill="0" applyBorder="0" applyProtection="0"/>
    <xf numFmtId="38" fontId="53" fillId="2" borderId="0" applyNumberFormat="0" applyBorder="0" applyAlignment="0" applyProtection="0"/>
    <xf numFmtId="0" fontId="54" fillId="0" borderId="0">
      <alignment horizontal="left"/>
    </xf>
    <xf numFmtId="0" fontId="55" fillId="0" borderId="18" applyNumberFormat="0" applyAlignment="0" applyProtection="0">
      <alignment horizontal="left" vertical="center"/>
    </xf>
    <xf numFmtId="0" fontId="55" fillId="0" borderId="15">
      <alignment horizontal="left" vertical="center"/>
    </xf>
    <xf numFmtId="14" fontId="56" fillId="35" borderId="19">
      <alignment horizontal="center" vertical="center" wrapText="1"/>
    </xf>
    <xf numFmtId="191" fontId="57" fillId="0" borderId="0">
      <protection locked="0"/>
    </xf>
    <xf numFmtId="191" fontId="57" fillId="0" borderId="0">
      <protection locked="0"/>
    </xf>
    <xf numFmtId="10" fontId="53" fillId="36" borderId="2" applyNumberFormat="0" applyBorder="0" applyAlignment="0" applyProtection="0"/>
    <xf numFmtId="177" fontId="58" fillId="37" borderId="0"/>
    <xf numFmtId="177" fontId="58" fillId="38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19"/>
    <xf numFmtId="192" fontId="60" fillId="0" borderId="2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5" fontId="61" fillId="0" borderId="0" applyFont="0" applyFill="0" applyBorder="0" applyAlignment="0" applyProtection="0"/>
    <xf numFmtId="196" fontId="61" fillId="0" borderId="0" applyFont="0" applyFill="0" applyBorder="0" applyAlignment="0" applyProtection="0"/>
    <xf numFmtId="0" fontId="62" fillId="0" borderId="0" applyNumberFormat="0" applyFont="0" applyFill="0" applyAlignment="0"/>
    <xf numFmtId="0" fontId="51" fillId="0" borderId="2"/>
    <xf numFmtId="0" fontId="40" fillId="0" borderId="0"/>
    <xf numFmtId="37" fontId="63" fillId="0" borderId="0"/>
    <xf numFmtId="0" fontId="64" fillId="0" borderId="2" applyNumberFormat="0" applyFont="0" applyFill="0" applyBorder="0" applyAlignment="0">
      <alignment horizontal="center"/>
    </xf>
    <xf numFmtId="197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2" fillId="0" borderId="0"/>
    <xf numFmtId="198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0" fillId="0" borderId="0"/>
    <xf numFmtId="14" fontId="43" fillId="0" borderId="0">
      <alignment horizontal="center" wrapText="1"/>
      <protection locked="0"/>
    </xf>
    <xf numFmtId="19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21" applyNumberFormat="0" applyBorder="0"/>
    <xf numFmtId="164" fontId="67" fillId="0" borderId="0"/>
    <xf numFmtId="0" fontId="66" fillId="0" borderId="0" applyNumberFormat="0" applyFont="0" applyFill="0" applyBorder="0" applyAlignment="0" applyProtection="0">
      <alignment horizontal="left"/>
    </xf>
    <xf numFmtId="200" fontId="3" fillId="0" borderId="0" applyNumberFormat="0" applyFill="0" applyBorder="0" applyAlignment="0" applyProtection="0">
      <alignment horizontal="left"/>
    </xf>
    <xf numFmtId="201" fontId="68" fillId="0" borderId="0" applyFont="0" applyFill="0" applyBorder="0" applyAlignment="0" applyProtection="0"/>
    <xf numFmtId="0" fontId="66" fillId="0" borderId="0" applyFont="0" applyFill="0" applyBorder="0" applyAlignment="0" applyProtection="0"/>
    <xf numFmtId="202" fontId="51" fillId="0" borderId="0" applyFont="0" applyFill="0" applyBorder="0" applyAlignment="0" applyProtection="0"/>
    <xf numFmtId="0" fontId="59" fillId="0" borderId="0"/>
    <xf numFmtId="40" fontId="69" fillId="0" borderId="0" applyBorder="0">
      <alignment horizontal="right"/>
    </xf>
    <xf numFmtId="203" fontId="51" fillId="0" borderId="14">
      <alignment horizontal="right" vertical="center"/>
    </xf>
    <xf numFmtId="204" fontId="51" fillId="0" borderId="14">
      <alignment horizontal="center"/>
    </xf>
    <xf numFmtId="3" fontId="70" fillId="0" borderId="22" applyNumberFormat="0" applyBorder="0" applyAlignment="0"/>
    <xf numFmtId="0" fontId="71" fillId="0" borderId="0" applyFill="0" applyBorder="0" applyProtection="0">
      <alignment horizontal="left" vertical="top"/>
    </xf>
    <xf numFmtId="195" fontId="51" fillId="0" borderId="0"/>
    <xf numFmtId="205" fontId="51" fillId="0" borderId="2"/>
    <xf numFmtId="0" fontId="72" fillId="39" borderId="2">
      <alignment horizontal="left" vertical="center"/>
    </xf>
    <xf numFmtId="164" fontId="73" fillId="0" borderId="12">
      <alignment horizontal="left" vertical="top"/>
    </xf>
    <xf numFmtId="164" fontId="39" fillId="0" borderId="16">
      <alignment horizontal="left" vertical="top"/>
    </xf>
    <xf numFmtId="0" fontId="74" fillId="0" borderId="16">
      <alignment horizontal="left" vertical="center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75" fillId="0" borderId="0">
      <alignment vertical="center"/>
    </xf>
    <xf numFmtId="166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0" fontId="76" fillId="0" borderId="0"/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5" fillId="0" borderId="0">
      <alignment vertical="center"/>
    </xf>
    <xf numFmtId="40" fontId="78" fillId="0" borderId="0" applyFont="0" applyFill="0" applyBorder="0" applyAlignment="0" applyProtection="0"/>
    <xf numFmtId="38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9" fontId="79" fillId="0" borderId="0" applyBorder="0" applyAlignment="0" applyProtection="0"/>
    <xf numFmtId="0" fontId="80" fillId="0" borderId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82" fillId="0" borderId="0"/>
    <xf numFmtId="0" fontId="62" fillId="0" borderId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0" fontId="83" fillId="0" borderId="0"/>
    <xf numFmtId="193" fontId="35" fillId="0" borderId="0" applyFont="0" applyFill="0" applyBorder="0" applyAlignment="0" applyProtection="0"/>
    <xf numFmtId="210" fontId="37" fillId="0" borderId="0" applyFont="0" applyFill="0" applyBorder="0" applyAlignment="0" applyProtection="0"/>
    <xf numFmtId="194" fontId="35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10" borderId="10" applyNumberFormat="0" applyFont="0" applyAlignment="0" applyProtection="0"/>
    <xf numFmtId="0" fontId="84" fillId="0" borderId="0">
      <alignment vertical="top"/>
    </xf>
    <xf numFmtId="0" fontId="85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</cellStyleXfs>
  <cellXfs count="4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8" fontId="8" fillId="0" borderId="1" xfId="1" applyFont="1" applyBorder="1" applyAlignment="1">
      <alignment horizontal="left"/>
    </xf>
    <xf numFmtId="169" fontId="8" fillId="0" borderId="1" xfId="1" applyNumberFormat="1" applyFont="1" applyBorder="1" applyAlignment="1">
      <alignment horizontal="left"/>
    </xf>
    <xf numFmtId="168" fontId="8" fillId="0" borderId="1" xfId="1" applyFont="1" applyBorder="1" applyAlignment="1">
      <alignment horizontal="right"/>
    </xf>
    <xf numFmtId="10" fontId="8" fillId="0" borderId="1" xfId="2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169" fontId="5" fillId="0" borderId="1" xfId="1" applyNumberFormat="1" applyFont="1" applyBorder="1" applyAlignment="1">
      <alignment horizontal="left"/>
    </xf>
    <xf numFmtId="169" fontId="5" fillId="3" borderId="2" xfId="4" applyNumberFormat="1" applyFont="1" applyFill="1" applyBorder="1" applyAlignment="1">
      <alignment horizontal="right" vertical="center" wrapText="1"/>
    </xf>
    <xf numFmtId="169" fontId="6" fillId="0" borderId="1" xfId="1" applyNumberFormat="1" applyFont="1" applyBorder="1" applyAlignment="1">
      <alignment horizontal="left"/>
    </xf>
    <xf numFmtId="169" fontId="86" fillId="3" borderId="2" xfId="98" applyNumberFormat="1" applyFont="1" applyFill="1" applyBorder="1" applyAlignment="1">
      <alignment horizontal="right" vertical="center" wrapText="1"/>
    </xf>
    <xf numFmtId="169" fontId="86" fillId="3" borderId="2" xfId="3" applyNumberFormat="1" applyFont="1" applyFill="1" applyBorder="1" applyAlignment="1">
      <alignment horizontal="right" vertical="center" wrapText="1"/>
    </xf>
    <xf numFmtId="168" fontId="86" fillId="3" borderId="2" xfId="5" applyFont="1" applyFill="1" applyBorder="1" applyAlignment="1">
      <alignment horizontal="right" vertical="center" wrapText="1"/>
    </xf>
    <xf numFmtId="168" fontId="6" fillId="0" borderId="1" xfId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8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2" fillId="0" borderId="0" xfId="0" applyFont="1"/>
    <xf numFmtId="169" fontId="5" fillId="0" borderId="1" xfId="1" applyNumberFormat="1" applyFont="1" applyBorder="1" applyAlignment="1">
      <alignment horizontal="center"/>
    </xf>
    <xf numFmtId="169" fontId="5" fillId="3" borderId="2" xfId="1" applyNumberFormat="1" applyFont="1" applyFill="1" applyBorder="1" applyAlignment="1">
      <alignment horizontal="center" vertical="center" wrapText="1"/>
    </xf>
    <xf numFmtId="169" fontId="86" fillId="0" borderId="2" xfId="98" applyNumberFormat="1" applyFont="1" applyFill="1" applyBorder="1" applyAlignment="1">
      <alignment horizontal="right" vertical="center" wrapText="1"/>
    </xf>
    <xf numFmtId="10" fontId="5" fillId="0" borderId="1" xfId="2" applyNumberFormat="1" applyFont="1" applyBorder="1" applyAlignment="1">
      <alignment horizontal="right"/>
    </xf>
    <xf numFmtId="169" fontId="5" fillId="0" borderId="2" xfId="6" applyNumberFormat="1" applyFont="1" applyFill="1" applyBorder="1" applyAlignment="1">
      <alignment horizontal="center" vertical="center" wrapText="1"/>
    </xf>
    <xf numFmtId="9" fontId="0" fillId="0" borderId="0" xfId="2" applyFont="1"/>
    <xf numFmtId="183" fontId="0" fillId="0" borderId="0" xfId="2" applyNumberFormat="1" applyFont="1"/>
    <xf numFmtId="168" fontId="5" fillId="0" borderId="1" xfId="1" applyNumberFormat="1" applyFont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0" fillId="0" borderId="0" xfId="0" applyNumberFormat="1"/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</cellXfs>
  <cellStyles count="272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tabSelected="1" workbookViewId="0">
      <selection activeCell="I24" sqref="I24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7" t="s">
        <v>0</v>
      </c>
      <c r="B1" s="37"/>
      <c r="C1" s="37"/>
      <c r="D1" s="37"/>
    </row>
    <row r="2" spans="1:4" ht="15" customHeight="1">
      <c r="A2" s="1" t="s">
        <v>1</v>
      </c>
      <c r="B2" s="1" t="s">
        <v>1</v>
      </c>
      <c r="C2" s="2" t="s">
        <v>2</v>
      </c>
      <c r="D2" s="8">
        <v>46300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+D2+6</f>
        <v>46306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"&amp;12&amp;" tháng "&amp;MONTH(D3+2)&amp;" năm "&amp;2026</f>
        <v>Ngày định giá/Ngày giao dịch: ngày 12 tháng 10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40" t="s">
        <v>19</v>
      </c>
      <c r="D17" s="40"/>
    </row>
    <row r="18" spans="1:4" ht="15" customHeight="1">
      <c r="A18" s="1" t="s">
        <v>1</v>
      </c>
      <c r="B18" s="1" t="s">
        <v>1</v>
      </c>
      <c r="C18" s="40" t="s">
        <v>20</v>
      </c>
      <c r="D18" s="40"/>
    </row>
    <row r="19" spans="1:4" ht="15" customHeight="1">
      <c r="A19" s="1" t="s">
        <v>1</v>
      </c>
      <c r="B19" s="1" t="s">
        <v>1</v>
      </c>
      <c r="C19" s="40" t="s">
        <v>21</v>
      </c>
      <c r="D19" s="40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8" t="s">
        <v>22</v>
      </c>
      <c r="B23" s="38"/>
      <c r="C23" s="38" t="s">
        <v>23</v>
      </c>
      <c r="D23" s="38"/>
    </row>
    <row r="24" spans="1:4" ht="15" customHeight="1">
      <c r="A24" s="39" t="s">
        <v>24</v>
      </c>
      <c r="B24" s="39"/>
      <c r="C24" s="39" t="s">
        <v>24</v>
      </c>
      <c r="D24" s="39"/>
    </row>
    <row r="25" spans="1:4" ht="15" customHeight="1">
      <c r="A25" s="40" t="s">
        <v>1</v>
      </c>
      <c r="B25" s="40"/>
      <c r="C25" s="40" t="s">
        <v>1</v>
      </c>
      <c r="D25" s="4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34"/>
  <sheetViews>
    <sheetView zoomScale="90" zoomScaleNormal="90" workbookViewId="0">
      <selection activeCell="L28" sqref="L28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2.140625" bestFit="1" customWidth="1"/>
  </cols>
  <sheetData>
    <row r="1" spans="1:4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11/10/2026</v>
      </c>
      <c r="D1" s="13" t="s">
        <v>86</v>
      </c>
    </row>
    <row r="2" spans="1:4" ht="15" customHeight="1">
      <c r="A2" s="7" t="s">
        <v>42</v>
      </c>
      <c r="B2" s="7" t="s">
        <v>28</v>
      </c>
      <c r="C2" s="17"/>
      <c r="D2" s="17"/>
    </row>
    <row r="3" spans="1:4" ht="15" customHeight="1">
      <c r="A3" s="7" t="s">
        <v>9</v>
      </c>
      <c r="B3" s="7" t="s">
        <v>43</v>
      </c>
      <c r="C3" s="17"/>
      <c r="D3" s="17"/>
    </row>
    <row r="4" spans="1:4" ht="15" customHeight="1">
      <c r="A4" s="4" t="s">
        <v>29</v>
      </c>
      <c r="B4" s="4" t="s">
        <v>44</v>
      </c>
      <c r="C4" s="34">
        <f>D8</f>
        <v>335363849727</v>
      </c>
      <c r="D4" s="34" t="s">
        <v>84</v>
      </c>
    </row>
    <row r="5" spans="1:4" ht="15" customHeight="1">
      <c r="A5" s="4" t="s">
        <v>31</v>
      </c>
      <c r="B5" s="4" t="s">
        <v>45</v>
      </c>
      <c r="C5" s="34"/>
      <c r="D5" s="15"/>
    </row>
    <row r="6" spans="1:4" ht="15" customHeight="1">
      <c r="A6" s="4" t="s">
        <v>33</v>
      </c>
      <c r="B6" s="4" t="s">
        <v>46</v>
      </c>
      <c r="C6" s="23">
        <f>D10</f>
        <v>16369.56</v>
      </c>
      <c r="D6" s="23" t="s">
        <v>85</v>
      </c>
    </row>
    <row r="7" spans="1:4" ht="15" customHeight="1">
      <c r="A7" s="7" t="s">
        <v>12</v>
      </c>
      <c r="B7" s="7" t="s">
        <v>47</v>
      </c>
      <c r="C7" s="17"/>
      <c r="D7" s="17"/>
    </row>
    <row r="8" spans="1:4" ht="15" customHeight="1">
      <c r="A8" s="4" t="s">
        <v>36</v>
      </c>
      <c r="B8" s="4" t="s">
        <v>44</v>
      </c>
      <c r="C8" s="18">
        <v>336364400049</v>
      </c>
      <c r="D8" s="19">
        <v>335363849727</v>
      </c>
    </row>
    <row r="9" spans="1:4" ht="15" customHeight="1">
      <c r="A9" s="4" t="s">
        <v>38</v>
      </c>
      <c r="B9" s="4" t="s">
        <v>45</v>
      </c>
      <c r="C9" s="18"/>
      <c r="D9" s="16"/>
    </row>
    <row r="10" spans="1:4" ht="15" customHeight="1">
      <c r="A10" s="4" t="s">
        <v>40</v>
      </c>
      <c r="B10" s="4" t="s">
        <v>46</v>
      </c>
      <c r="C10" s="20">
        <v>16393.04</v>
      </c>
      <c r="D10" s="20">
        <v>16369.56</v>
      </c>
    </row>
    <row r="11" spans="1:4" ht="16.5" customHeight="1">
      <c r="A11" s="7" t="s">
        <v>15</v>
      </c>
      <c r="B11" s="7" t="s">
        <v>48</v>
      </c>
      <c r="C11" s="17">
        <f>C8-C4</f>
        <v>1000550322</v>
      </c>
      <c r="D11" s="17">
        <v>-1542111992</v>
      </c>
    </row>
    <row r="12" spans="1:4" ht="15" customHeight="1">
      <c r="A12" s="4" t="s">
        <v>49</v>
      </c>
      <c r="B12" s="4" t="s">
        <v>50</v>
      </c>
      <c r="C12" s="26">
        <f>C11-C13</f>
        <v>481560814</v>
      </c>
      <c r="D12" s="26">
        <v>398392147</v>
      </c>
    </row>
    <row r="13" spans="1:4" ht="15" customHeight="1">
      <c r="A13" s="4" t="s">
        <v>51</v>
      </c>
      <c r="B13" s="4" t="s">
        <v>52</v>
      </c>
      <c r="C13" s="27">
        <v>518989508</v>
      </c>
      <c r="D13" s="30">
        <v>-1940504139</v>
      </c>
    </row>
    <row r="14" spans="1:4" ht="15" customHeight="1">
      <c r="A14" s="4" t="s">
        <v>53</v>
      </c>
      <c r="B14" s="4" t="s">
        <v>54</v>
      </c>
      <c r="C14" s="15"/>
      <c r="D14" s="15"/>
    </row>
    <row r="15" spans="1:4" ht="15" customHeight="1">
      <c r="A15" s="7" t="s">
        <v>55</v>
      </c>
      <c r="B15" s="7" t="s">
        <v>56</v>
      </c>
      <c r="C15" s="21">
        <f>C10-C6</f>
        <v>23.480000000001382</v>
      </c>
      <c r="D15" s="21">
        <v>19.420000000000073</v>
      </c>
    </row>
    <row r="16" spans="1:4" ht="15" customHeight="1">
      <c r="A16" s="7" t="s">
        <v>57</v>
      </c>
      <c r="B16" s="7" t="s">
        <v>58</v>
      </c>
      <c r="C16" s="17"/>
      <c r="D16" s="17"/>
    </row>
    <row r="17" spans="1:10" ht="15" customHeight="1">
      <c r="A17" s="4" t="s">
        <v>59</v>
      </c>
      <c r="B17" s="4" t="s">
        <v>60</v>
      </c>
      <c r="C17" s="28">
        <v>389606113763</v>
      </c>
      <c r="D17" s="35">
        <v>389606113763</v>
      </c>
    </row>
    <row r="18" spans="1:10" ht="15" customHeight="1">
      <c r="A18" s="4" t="s">
        <v>61</v>
      </c>
      <c r="B18" s="4" t="s">
        <v>62</v>
      </c>
      <c r="C18" s="28">
        <v>335113971963</v>
      </c>
      <c r="D18" s="35">
        <v>335113971963</v>
      </c>
    </row>
    <row r="19" spans="1:10" ht="15" customHeight="1">
      <c r="A19" s="7" t="s">
        <v>63</v>
      </c>
      <c r="B19" s="7" t="s">
        <v>35</v>
      </c>
      <c r="C19" s="22"/>
      <c r="D19" s="22"/>
    </row>
    <row r="20" spans="1:10" ht="15" customHeight="1">
      <c r="A20" s="4" t="s">
        <v>64</v>
      </c>
      <c r="B20" s="4" t="s">
        <v>37</v>
      </c>
      <c r="C20" s="23">
        <v>89113.14</v>
      </c>
      <c r="D20" s="23">
        <v>89113.14</v>
      </c>
    </row>
    <row r="21" spans="1:10" ht="15" customHeight="1">
      <c r="A21" s="4" t="s">
        <v>65</v>
      </c>
      <c r="B21" s="4" t="s">
        <v>39</v>
      </c>
      <c r="C21" s="33">
        <v>1460835268.5456002</v>
      </c>
      <c r="D21" s="23">
        <v>1458742892.0184</v>
      </c>
      <c r="F21" s="36"/>
    </row>
    <row r="22" spans="1:10" ht="15" customHeight="1">
      <c r="A22" s="4" t="s">
        <v>66</v>
      </c>
      <c r="B22" s="4" t="s">
        <v>41</v>
      </c>
      <c r="C22" s="29">
        <v>4.3430139109037471E-3</v>
      </c>
      <c r="D22" s="29">
        <v>4.3497320692313041E-3</v>
      </c>
      <c r="F22" s="32"/>
    </row>
    <row r="23" spans="1:10" ht="48" customHeight="1">
      <c r="A23" s="7" t="s">
        <v>67</v>
      </c>
      <c r="B23" s="14" t="s">
        <v>68</v>
      </c>
      <c r="C23" s="22"/>
      <c r="D23" s="22"/>
      <c r="J23" s="31"/>
    </row>
    <row r="24" spans="1:10" ht="15" customHeight="1">
      <c r="A24" s="7" t="s">
        <v>9</v>
      </c>
      <c r="B24" s="7" t="s">
        <v>43</v>
      </c>
      <c r="C24" s="22"/>
      <c r="D24" s="22"/>
    </row>
    <row r="25" spans="1:10" ht="15" customHeight="1">
      <c r="A25" s="7" t="s">
        <v>12</v>
      </c>
      <c r="B25" s="7" t="s">
        <v>47</v>
      </c>
      <c r="C25" s="22"/>
      <c r="D25" s="22"/>
    </row>
    <row r="26" spans="1:10" ht="15" customHeight="1">
      <c r="A26" s="7" t="s">
        <v>15</v>
      </c>
      <c r="B26" s="7" t="s">
        <v>69</v>
      </c>
      <c r="C26" s="22"/>
      <c r="D26" s="22"/>
    </row>
    <row r="27" spans="1:10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10" ht="15" customHeight="1">
      <c r="A28" s="4" t="s">
        <v>72</v>
      </c>
      <c r="B28" s="4" t="s">
        <v>73</v>
      </c>
      <c r="C28" s="24"/>
      <c r="D28" s="24"/>
    </row>
    <row r="29" spans="1:10" ht="15" customHeight="1">
      <c r="A29" s="4" t="s">
        <v>74</v>
      </c>
      <c r="B29" s="4" t="s">
        <v>75</v>
      </c>
      <c r="C29" s="24"/>
      <c r="D29" s="24"/>
    </row>
    <row r="30" spans="1:10" ht="15" customHeight="1">
      <c r="A30" s="7" t="s">
        <v>57</v>
      </c>
      <c r="B30" s="7" t="s">
        <v>76</v>
      </c>
      <c r="C30" s="22"/>
      <c r="D30" s="22"/>
    </row>
    <row r="31" spans="1:10" ht="15" customHeight="1">
      <c r="A31" s="4" t="s">
        <v>59</v>
      </c>
      <c r="B31" s="4" t="s">
        <v>60</v>
      </c>
      <c r="C31" s="24"/>
      <c r="D31" s="24"/>
    </row>
    <row r="32" spans="1:10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40" t="s">
        <v>77</v>
      </c>
      <c r="B33" s="40"/>
      <c r="C33" s="40"/>
      <c r="D33" s="40"/>
    </row>
    <row r="34" spans="1:4" ht="15" customHeight="1">
      <c r="A34" s="40" t="s">
        <v>78</v>
      </c>
      <c r="B34" s="40"/>
      <c r="C34" s="40"/>
      <c r="D34" s="40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{'SheetId':'0f0a93f5-60f7-4c27-9121-9ea290dd8334','UId':'7d8df9de-6ec3-46c6-a9cb-3bb3debdabc3','Col':3,'Row':4,'Format':'numberic','Value':'335363849727','TargetCode':''}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{'SheetId':'0f0a93f5-60f7-4c27-9121-9ea290dd8334','UId':'6878300a-c20f-462d-9746-1f03421f3475','Col':4,'Row':4,'Format':'numberic','Value':'336,905,961,719','TargetCode':''}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{'SheetId':'0f0a93f5-60f7-4c27-9121-9ea290dd8334','UId':'cc99c128-86ca-47ff-b226-95c60d9beb91','Col':3,'Row':6,'Format':'numberic','Value':'16369.56','TargetCode':''}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{'SheetId':'0f0a93f5-60f7-4c27-9121-9ea290dd8334','UId':'c3bfcec2-e653-4f82-860b-803225fef5d1','Col':4,'Row':6,'Format':'numberic','Value':'16,350.14','TargetCode':''}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{'SheetId':'0f0a93f5-60f7-4c27-9121-9ea290dd8334','UId':'1a4c42c9-725c-46f6-8a85-4bdbfb1f8740','Col':3,'Row':8,'Format':'numberic','Value':'336364400049','TargetCode':''}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{'SheetId':'0f0a93f5-60f7-4c27-9121-9ea290dd8334','UId':'102a5969-ecf0-48a6-9b4c-2ef748e27d05','Col':4,'Row':8,'Format':'numberic','Value':'335363849727','TargetCode':''}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{'SheetId':'0f0a93f5-60f7-4c27-9121-9ea290dd8334','UId':'0adef1d5-524d-427d-84c0-491fb70d8521','Col':3,'Row':10,'Format':'numberic','Value':'16393.04','TargetCode':''}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{'SheetId':'0f0a93f5-60f7-4c27-9121-9ea290dd8334','UId':'dfb17dcf-c5ba-4757-9b28-e20992bc4553','Col':4,'Row':10,'Format':'numberic','Value':'16369.56','TargetCode':''}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{'SheetId':'0f0a93f5-60f7-4c27-9121-9ea290dd8334','UId':'8c1be6bf-76a4-42d7-9fe4-f4822068d5a4','Col':3,'Row':11,'Format':'numberic','Value':'1000550322','TargetCode':''}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{'SheetId':'0f0a93f5-60f7-4c27-9121-9ea290dd8334','UId':'45174d06-2d38-411d-96aa-79e2629d72fe','Col':4,'Row':11,'Format':'numberic','Value':'-1542111992','TargetCode':''}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{'SheetId':'0f0a93f5-60f7-4c27-9121-9ea290dd8334','UId':'47189bce-6760-48da-9fba-cbd16cc1da69','Col':3,'Row':12,'Format':'numberic','Value':'481560814','TargetCode':''}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{'SheetId':'0f0a93f5-60f7-4c27-9121-9ea290dd8334','UId':'54b90877-796c-44fd-b01c-bac401362c90','Col':4,'Row':12,'Format':'numberic','Value':'398392147','TargetCode':''}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{'SheetId':'0f0a93f5-60f7-4c27-9121-9ea290dd8334','UId':'b596263e-ac83-4575-a696-5d078fa3d3e4','Col':3,'Row':13,'Format':'numberic','Value':'518989508','TargetCode':''}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{'SheetId':'0f0a93f5-60f7-4c27-9121-9ea290dd8334','UId':'97dfbdb2-a540-49b5-997a-79b58e09a2ce','Col':4,'Row':13,'Format':'numberic','Value':'-1940504139','TargetCode':''}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{'SheetId':'0f0a93f5-60f7-4c27-9121-9ea290dd8334','UId':'99c444f1-5fe2-45a1-82fa-ae77b2e76c8c','Col':3,'Row':15,'Format':'numberic','Value':'23.4800000000014','TargetCode':''}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{'SheetId':'0f0a93f5-60f7-4c27-9121-9ea290dd8334','UId':'3c320467-dbd9-42b8-b876-53a4718cfc56','Col':4,'Row':15,'Format':'numberic','Value':'19.4200000000001','TargetCode':''}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{'SheetId':'0f0a93f5-60f7-4c27-9121-9ea290dd8334','UId':'b5f075a6-84c7-47a7-aca6-304f3e7f098b','Col':3,'Row':17,'Format':'numberic','Value':'389606113763','TargetCode':''}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{'SheetId':'0f0a93f5-60f7-4c27-9121-9ea290dd8334','UId':'4a3b5e69-6655-4a3c-91ad-151d0daffbbe','Col':4,'Row':17,'Format':'numberic','Value':'389606113763','TargetCode':''}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{'SheetId':'0f0a93f5-60f7-4c27-9121-9ea290dd8334','UId':'bc8aae90-3d32-424c-89d6-00637a1a5749','Col':3,'Row':18,'Format':'numberic','Value':'335113971963','TargetCode':''}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{'SheetId':'0f0a93f5-60f7-4c27-9121-9ea290dd8334','UId':'0712758c-ed69-4c11-ad9c-a1786f232e94','Col':4,'Row':18,'Format':'numberic','Value':'335113971963','TargetCode':''}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{'SheetId':'0f0a93f5-60f7-4c27-9121-9ea290dd8334','UId':'9d2538f9-f4fe-4678-a845-a343332a4000','Col':3,'Row':20,'Format':'numberic','Value':'89113.14','TargetCode':''}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{'SheetId':'0f0a93f5-60f7-4c27-9121-9ea290dd8334','UId':'2aedc9fa-169e-4d63-8a5f-edb7276fb5de','Col':4,'Row':20,'Format':'numberic','Value':'89113.14','TargetCode':''}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{'SheetId':'0f0a93f5-60f7-4c27-9121-9ea290dd8334','UId':'66104325-15b6-436e-8977-c1215983f874','Col':3,'Row':21,'Format':'numberic','Value':'1460835268.5456','TargetCode':''}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{'SheetId':'0f0a93f5-60f7-4c27-9121-9ea290dd8334','UId':'7db1f99a-6d4f-4763-baf8-36e5fd015757','Col':4,'Row':21,'Format':'numberic','Value':'1458742892.0184','TargetCode':''}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{'SheetId':'0f0a93f5-60f7-4c27-9121-9ea290dd8334','UId':'17834fd5-1e27-40b9-8148-68fc4fbf1c12','Col':3,'Row':22,'Format':'numberic','Value':'0.00434301391090375','TargetCode':''}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{'SheetId':'0f0a93f5-60f7-4c27-9121-9ea290dd8334','UId':'e387b061-10a9-488c-9da4-acb1bc80e5aa','Col':4,'Row':22,'Format':'numberic','Value':'0.0043497320692313','TargetCode':''}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Rsu4dZowtJ8Hy4S1XpmQJ8KZbbUneaFmNizCrn1W5P4=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U3CJVDrqRpYn49uTaF4LWHfMYrXU6vYOzqMIgqr/UcI=</DigestValue>
    </Reference>
  </SignedInfo>
  <SignatureValue>HR5bglDlwH+4/x32BvpwPO56LfCxiANygnIbdpI2H2d9ZMUGyLF45Fxg1nsYQvUZo68GKdwHIo6y
1Go0BznzXqv88XOGpJyYiscG3gaM1aSYhvhI96NtFDA5jwz1lnNNtRu1xKjXVG2zsAg2tfxPDdJc
h4CH/q0ziXy14XNyj6v4LOgDvh70bDDfCCJeb4RxYYe66P9WL81erenr5iZa4G1H4X7tMbb515uG
D9MUp0IDKAfWAQBiEG4kx1gX6ZFA6W30IczwZtdyVdSmwvHtu1iXIf5ZKzq8PpbnCZOmT9JeGDg2
kn+6v49tplN1hBqlbv6FxUY24bYwxwbxrE15Uw==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fviFsnKZkAMdrVQ262QdMz/KKI8M11JOMfvZBh5o1UA=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g0BOj93I0IV8cYfUSwT9msharaqc2/ilGssUL/K9eLU=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T2+Yd8JUAtN0kDpJYPdkQSZdAbLh6KN6QE+66B8rO8Y=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tZnAiSQyUC0+8Y3lIStDYtS1AM0/m4da7qOZovFtcAI=</DigestValue>
      </Reference>
      <Reference URI="/xl/worksheets/sheet2.xml?ContentType=application/vnd.openxmlformats-officedocument.spreadsheetml.worksheet+xml">
        <DigestMethod Algorithm="http://www.w3.org/2001/04/xmlenc#sha256"/>
        <DigestValue>I60sKzSjw2DoB1gKnvka1VrQ69QNQLf/huvISHVaRpo=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IZDnMhc0Wn5dXp8mp196bLesuLjn3eNLZOYPaEKiLFI=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2026-10-13T07:54:59Z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2026-10-13T07:54:59Z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rGTc1PjwpU8i9RKi1kjP6hLwkdTiVFIfZQjcmbuZswE=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Cyt0FslMEYrwXUwC1/CnooBgveVDd2cD4rXEEGtbQMQ=</DigestValue>
    </Reference>
  </SignedInfo>
  <SignatureValue>lSqDXKOxkZvrqFlut/CHsW9jLkw7V7MFNyu9LaEGsHgCSXMbl34F0aCvC8YhjSxK5wexo79DAC3P
EDS+QyAKMqe4BCSSOiR1L7SCC+fGgH/ZNzeOi2gAo4YGtFG6Ic5EjXK9UPaF8oSMB1qVQ++Dmk66
lywQ6K6jDO9MXMoHt7nF4FZLTai84lSpwXmEDf4JCx9sqe81VYLKtCZyB4VUuok8bxn87HOp9NVA
swri/Urxc5LJfrJy5+o9N1zsjDFC1oPbw4j51L1XdtAKyvwVO60peFCBs38xa+88s9x7TZtHVxLx
nirwiQgqpOK2Xcj4QDc/hauMV7YAw07ficKieg==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fviFsnKZkAMdrVQ262QdMz/KKI8M11JOMfvZBh5o1UA=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g0BOj93I0IV8cYfUSwT9msharaqc2/ilGssUL/K9eLU=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T2+Yd8JUAtN0kDpJYPdkQSZdAbLh6KN6QE+66B8rO8Y=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tZnAiSQyUC0+8Y3lIStDYtS1AM0/m4da7qOZovFtcAI=</DigestValue>
      </Reference>
      <Reference URI="/xl/worksheets/sheet2.xml?ContentType=application/vnd.openxmlformats-officedocument.spreadsheetml.worksheet+xml">
        <DigestMethod Algorithm="http://www.w3.org/2001/04/xmlenc#sha256"/>
        <DigestValue>I60sKzSjw2DoB1gKnvka1VrQ69QNQLf/huvISHVaRpo=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IZDnMhc0Wn5dXp8mp196bLesuLjn3eNLZOYPaEKiLFI=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2026-10-13T08:45:30Z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2026-10-13T08:45:30Z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2025-03-11T08:03:59Z</cp:lastPrinted>
  <dcterms:created xsi:type="dcterms:W3CDTF">2021-05-17T07:04:34Z</dcterms:created>
  <dcterms:modified xsi:type="dcterms:W3CDTF">2026-10-13T05:22:51Z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