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3. BC TUẦN\"/>
    </mc:Choice>
  </mc:AlternateContent>
  <bookViews>
    <workbookView xWindow="0" yWindow="0" windowWidth="19440" windowHeight="10605" activeTab="1"/>
  </bookViews>
  <sheets>
    <sheet name="Tong quan" sheetId="1" r:id="rId1"/>
    <sheet name="QuyDinhGia_Khac" sheetId="3" r:id="rId2"/>
    <sheet name="QuyDinhGia_HangNgay" sheetId="2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A8" i="1" l="1"/>
  <c r="C6" i="3" l="1"/>
  <c r="C15" i="3" s="1"/>
  <c r="C4" i="3" l="1"/>
  <c r="C11" i="3" s="1"/>
  <c r="C12" i="3" s="1"/>
  <c r="D3" i="1" l="1"/>
  <c r="C1" i="3" l="1"/>
  <c r="A43" i="5"/>
  <c r="A35" i="5"/>
  <c r="A1" i="5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21" i="5"/>
  <c r="A25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<sst xmlns="http://schemas.openxmlformats.org/spreadsheetml/2006/main" count="170" uniqueCount="87">
  <si>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</si>
  <si>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</si>
  <si>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</si>
  <si>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</si>
  <si>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</si>
  <si>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</si>
  <si>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</si>
  <si>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</si>
  <si>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</si>
  <si>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</si>
  <si>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</si>
  <si>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</si>
  <si>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</si>
  <si>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</si>
  <si>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</si>
  <si>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</si>
  <si>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</si>
  <si>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</si>
  <si>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</si>
  <si>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</si>
  <si>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</si>
  <si>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</si>
  <si>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</si>
  <si>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</si>
  <si>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</si>
  <si>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</si>
  <si>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</si>
  <si>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</si>
  <si>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</si>
  <si>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</si>
  <si>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</si>
  <si>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</si>
  <si>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</si>
  <si>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</si>
  <si>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</si>
  <si>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</si>
  <si>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</si>
  <si>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</si>
  <si>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</si>
  <si>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</si>
  <si>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</si>
  <si>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</si>
  <si>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</si>
  <si>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</si>
  <si>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</si>
  <si>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</si>
  <si>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</si>
  <si>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</si>
  <si>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</si>
  <si>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</si>
  <si>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</si>
  <si>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</si>
  <si>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</si>
  <si>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</si>
  <si>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</si>
  <si>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</si>
  <si>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</si>
  <si>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</si>
  <si>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</si>
  <si>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</si>
  <si>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</si>
  <si>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</si>
  <si>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</si>
  <si>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</si>
  <si>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</si>
  <si>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</si>
  <si>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</si>
  <si>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</si>
  <si>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</si>
  <si>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</si>
  <si>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</si>
  <si>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</si>
  <si>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</si>
  <si>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</si>
  <si>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</si>
  <si>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</si>
  <si>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</si>
  <si>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</si>
  <si>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</si>
  <si>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</si>
  <si>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</si>
  <si>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</si>
  <si>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</si>
  <si>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</si>
  <si>
    <t>336,905,961,719</t>
  </si>
  <si>
    <t>16,350.14</t>
  </si>
  <si>
    <t>Kỳ báo cáo 27/09/2026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</si>
</sst>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9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0.0%"/>
    <numFmt numFmtId="179" formatCode="[$-409]d\-mmm\-yy;@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0.000%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0" formatCode="d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</numFmts>
  <fonts count="8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8.25"/>
      <name val="Microsoft Sans Serif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72">
    <xf numFmtId="0" fontId="0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6" applyNumberFormat="0" applyAlignment="0" applyProtection="0"/>
    <xf numFmtId="0" fontId="24" fillId="8" borderId="7" applyNumberFormat="0" applyAlignment="0" applyProtection="0"/>
    <xf numFmtId="0" fontId="25" fillId="8" borderId="6" applyNumberFormat="0" applyAlignment="0" applyProtection="0"/>
    <xf numFmtId="0" fontId="26" fillId="0" borderId="8" applyNumberFormat="0" applyFill="0" applyAlignment="0" applyProtection="0"/>
    <xf numFmtId="0" fontId="27" fillId="9" borderId="9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1" fillId="34" borderId="0" applyNumberFormat="0" applyBorder="0" applyAlignment="0" applyProtection="0"/>
    <xf numFmtId="0" fontId="1" fillId="0" borderId="0"/>
    <xf numFmtId="0" fontId="1" fillId="0" borderId="0"/>
    <xf numFmtId="0" fontId="15" fillId="0" borderId="0"/>
    <xf numFmtId="168" fontId="3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" fillId="0" borderId="0"/>
    <xf numFmtId="0" fontId="3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" fillId="0" borderId="0">
      <alignment vertical="center"/>
    </xf>
    <xf numFmtId="0" fontId="38" fillId="0" borderId="0">
      <alignment vertical="top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32" fillId="0" borderId="0"/>
    <xf numFmtId="0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1" fontId="42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3" fontId="42" fillId="0" borderId="0" applyFont="0" applyFill="0" applyBorder="0" applyAlignment="0" applyProtection="0"/>
    <xf numFmtId="0" fontId="43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4" fontId="42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1" fillId="0" borderId="0"/>
    <xf numFmtId="0" fontId="44" fillId="0" borderId="0"/>
    <xf numFmtId="0" fontId="41" fillId="0" borderId="0"/>
    <xf numFmtId="37" fontId="45" fillId="0" borderId="0"/>
    <xf numFmtId="177" fontId="3" fillId="0" borderId="0" applyFill="0" applyBorder="0" applyAlignment="0"/>
    <xf numFmtId="0" fontId="46" fillId="0" borderId="0"/>
    <xf numFmtId="1" fontId="47" fillId="0" borderId="13" applyBorder="0"/>
    <xf numFmtId="168" fontId="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3" fillId="0" borderId="0" quotePrefix="1" applyFont="0" applyFill="0" applyBorder="0" applyAlignment="0">
      <protection locked="0"/>
    </xf>
    <xf numFmtId="168" fontId="1" fillId="0" borderId="0" applyFont="0" applyFill="0" applyBorder="0" applyAlignment="0" applyProtection="0"/>
    <xf numFmtId="180" fontId="40" fillId="0" borderId="0"/>
    <xf numFmtId="181" fontId="48" fillId="0" borderId="0"/>
    <xf numFmtId="3" fontId="3" fillId="0" borderId="0" applyFont="0" applyFill="0" applyBorder="0" applyAlignment="0" applyProtection="0"/>
    <xf numFmtId="0" fontId="49" fillId="0" borderId="0" applyNumberFormat="0" applyAlignment="0">
      <alignment horizontal="left"/>
    </xf>
    <xf numFmtId="0" fontId="50" fillId="0" borderId="0" applyNumberFormat="0" applyAlignment="0"/>
    <xf numFmtId="182" fontId="51" fillId="0" borderId="0" applyFont="0" applyFill="0" applyBorder="0" applyAlignment="0" applyProtection="0"/>
    <xf numFmtId="0" fontId="3" fillId="0" borderId="0"/>
    <xf numFmtId="179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4" fontId="3" fillId="0" borderId="0" applyFont="0" applyFill="0" applyBorder="0" applyAlignment="0" applyProtection="0"/>
    <xf numFmtId="185" fontId="3" fillId="0" borderId="0"/>
    <xf numFmtId="0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/>
    <xf numFmtId="0" fontId="52" fillId="0" borderId="0" applyNumberFormat="0" applyAlignment="0">
      <alignment horizontal="left"/>
    </xf>
    <xf numFmtId="189" fontId="32" fillId="0" borderId="0" applyFont="0" applyFill="0" applyBorder="0" applyAlignment="0" applyProtection="0"/>
    <xf numFmtId="2" fontId="3" fillId="0" borderId="0" applyFont="0" applyFill="0" applyBorder="0" applyAlignment="0" applyProtection="0"/>
    <xf numFmtId="190" fontId="32" fillId="0" borderId="17" applyFont="0" applyFill="0" applyBorder="0" applyProtection="0"/>
    <xf numFmtId="38" fontId="53" fillId="2" borderId="0" applyNumberFormat="0" applyBorder="0" applyAlignment="0" applyProtection="0"/>
    <xf numFmtId="0" fontId="54" fillId="0" borderId="0">
      <alignment horizontal="left"/>
    </xf>
    <xf numFmtId="0" fontId="55" fillId="0" borderId="18" applyNumberFormat="0" applyAlignment="0" applyProtection="0">
      <alignment horizontal="left" vertical="center"/>
    </xf>
    <xf numFmtId="0" fontId="55" fillId="0" borderId="15">
      <alignment horizontal="left" vertical="center"/>
    </xf>
    <xf numFmtId="14" fontId="56" fillId="35" borderId="19">
      <alignment horizontal="center" vertical="center" wrapText="1"/>
    </xf>
    <xf numFmtId="191" fontId="57" fillId="0" borderId="0">
      <protection locked="0"/>
    </xf>
    <xf numFmtId="191" fontId="57" fillId="0" borderId="0">
      <protection locked="0"/>
    </xf>
    <xf numFmtId="10" fontId="53" fillId="36" borderId="2" applyNumberFormat="0" applyBorder="0" applyAlignment="0" applyProtection="0"/>
    <xf numFmtId="177" fontId="58" fillId="37" borderId="0"/>
    <xf numFmtId="177" fontId="58" fillId="38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9" fillId="0" borderId="19"/>
    <xf numFmtId="192" fontId="60" fillId="0" borderId="20"/>
    <xf numFmtId="193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5" fontId="61" fillId="0" borderId="0" applyFont="0" applyFill="0" applyBorder="0" applyAlignment="0" applyProtection="0"/>
    <xf numFmtId="196" fontId="61" fillId="0" borderId="0" applyFont="0" applyFill="0" applyBorder="0" applyAlignment="0" applyProtection="0"/>
    <xf numFmtId="0" fontId="62" fillId="0" borderId="0" applyNumberFormat="0" applyFont="0" applyFill="0" applyAlignment="0"/>
    <xf numFmtId="0" fontId="51" fillId="0" borderId="2"/>
    <xf numFmtId="0" fontId="40" fillId="0" borderId="0"/>
    <xf numFmtId="37" fontId="63" fillId="0" borderId="0"/>
    <xf numFmtId="0" fontId="64" fillId="0" borderId="2" applyNumberFormat="0" applyFont="0" applyFill="0" applyBorder="0" applyAlignment="0">
      <alignment horizontal="center"/>
    </xf>
    <xf numFmtId="197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2" fillId="0" borderId="0"/>
    <xf numFmtId="198" fontId="61" fillId="0" borderId="0" applyFont="0" applyFill="0" applyBorder="0" applyAlignment="0" applyProtection="0"/>
    <xf numFmtId="183" fontId="6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0" fillId="0" borderId="0"/>
    <xf numFmtId="14" fontId="43" fillId="0" borderId="0">
      <alignment horizontal="center" wrapText="1"/>
      <protection locked="0"/>
    </xf>
    <xf numFmtId="199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6" fillId="0" borderId="21" applyNumberFormat="0" applyBorder="0"/>
    <xf numFmtId="164" fontId="67" fillId="0" borderId="0"/>
    <xf numFmtId="0" fontId="66" fillId="0" borderId="0" applyNumberFormat="0" applyFont="0" applyFill="0" applyBorder="0" applyAlignment="0" applyProtection="0">
      <alignment horizontal="left"/>
    </xf>
    <xf numFmtId="200" fontId="3" fillId="0" borderId="0" applyNumberFormat="0" applyFill="0" applyBorder="0" applyAlignment="0" applyProtection="0">
      <alignment horizontal="left"/>
    </xf>
    <xf numFmtId="201" fontId="68" fillId="0" borderId="0" applyFont="0" applyFill="0" applyBorder="0" applyAlignment="0" applyProtection="0"/>
    <xf numFmtId="0" fontId="66" fillId="0" borderId="0" applyFont="0" applyFill="0" applyBorder="0" applyAlignment="0" applyProtection="0"/>
    <xf numFmtId="202" fontId="51" fillId="0" borderId="0" applyFont="0" applyFill="0" applyBorder="0" applyAlignment="0" applyProtection="0"/>
    <xf numFmtId="0" fontId="59" fillId="0" borderId="0"/>
    <xf numFmtId="40" fontId="69" fillId="0" borderId="0" applyBorder="0">
      <alignment horizontal="right"/>
    </xf>
    <xf numFmtId="203" fontId="51" fillId="0" borderId="14">
      <alignment horizontal="right" vertical="center"/>
    </xf>
    <xf numFmtId="204" fontId="51" fillId="0" borderId="14">
      <alignment horizontal="center"/>
    </xf>
    <xf numFmtId="3" fontId="70" fillId="0" borderId="22" applyNumberFormat="0" applyBorder="0" applyAlignment="0"/>
    <xf numFmtId="0" fontId="71" fillId="0" borderId="0" applyFill="0" applyBorder="0" applyProtection="0">
      <alignment horizontal="left" vertical="top"/>
    </xf>
    <xf numFmtId="195" fontId="51" fillId="0" borderId="0"/>
    <xf numFmtId="205" fontId="51" fillId="0" borderId="2"/>
    <xf numFmtId="0" fontId="72" fillId="39" borderId="2">
      <alignment horizontal="left" vertical="center"/>
    </xf>
    <xf numFmtId="164" fontId="73" fillId="0" borderId="12">
      <alignment horizontal="left" vertical="top"/>
    </xf>
    <xf numFmtId="164" fontId="39" fillId="0" borderId="16">
      <alignment horizontal="left" vertical="top"/>
    </xf>
    <xf numFmtId="0" fontId="74" fillId="0" borderId="16">
      <alignment horizontal="left" vertical="center"/>
    </xf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0" fontId="75" fillId="0" borderId="0">
      <alignment vertical="center"/>
    </xf>
    <xf numFmtId="166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0" fontId="76" fillId="0" borderId="0"/>
    <xf numFmtId="0" fontId="77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5" fillId="0" borderId="0">
      <alignment vertical="center"/>
    </xf>
    <xf numFmtId="40" fontId="78" fillId="0" borderId="0" applyFont="0" applyFill="0" applyBorder="0" applyAlignment="0" applyProtection="0"/>
    <xf numFmtId="38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9" fontId="79" fillId="0" borderId="0" applyBorder="0" applyAlignment="0" applyProtection="0"/>
    <xf numFmtId="0" fontId="80" fillId="0" borderId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82" fillId="0" borderId="0"/>
    <xf numFmtId="0" fontId="62" fillId="0" borderId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0" fontId="83" fillId="0" borderId="0"/>
    <xf numFmtId="193" fontId="35" fillId="0" borderId="0" applyFont="0" applyFill="0" applyBorder="0" applyAlignment="0" applyProtection="0"/>
    <xf numFmtId="210" fontId="37" fillId="0" borderId="0" applyFont="0" applyFill="0" applyBorder="0" applyAlignment="0" applyProtection="0"/>
    <xf numFmtId="194" fontId="35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10" borderId="10" applyNumberFormat="0" applyFont="0" applyAlignment="0" applyProtection="0"/>
    <xf numFmtId="0" fontId="84" fillId="0" borderId="0">
      <alignment vertical="top"/>
    </xf>
    <xf numFmtId="0" fontId="85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>
      <alignment vertical="top"/>
    </xf>
    <xf numFmtId="0" fontId="84" fillId="0" borderId="0">
      <alignment vertical="top"/>
    </xf>
    <xf numFmtId="0" fontId="1" fillId="0" borderId="0"/>
    <xf numFmtId="0" fontId="14" fillId="0" borderId="0"/>
    <xf numFmtId="168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>
      <alignment vertical="top"/>
    </xf>
    <xf numFmtId="0" fontId="84" fillId="0" borderId="0">
      <alignment vertical="top"/>
    </xf>
  </cellStyleXfs>
  <cellXfs count="41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8" fontId="8" fillId="0" borderId="1" xfId="1" applyFont="1" applyBorder="1" applyAlignment="1">
      <alignment horizontal="left"/>
    </xf>
    <xf numFmtId="169" fontId="8" fillId="0" borderId="1" xfId="1" applyNumberFormat="1" applyFont="1" applyBorder="1" applyAlignment="1">
      <alignment horizontal="left"/>
    </xf>
    <xf numFmtId="168" fontId="8" fillId="0" borderId="1" xfId="1" applyFont="1" applyBorder="1" applyAlignment="1">
      <alignment horizontal="right"/>
    </xf>
    <xf numFmtId="10" fontId="8" fillId="0" borderId="1" xfId="2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169" fontId="5" fillId="0" borderId="1" xfId="1" applyNumberFormat="1" applyFont="1" applyBorder="1" applyAlignment="1">
      <alignment horizontal="left"/>
    </xf>
    <xf numFmtId="169" fontId="5" fillId="3" borderId="2" xfId="4" applyNumberFormat="1" applyFont="1" applyFill="1" applyBorder="1" applyAlignment="1">
      <alignment horizontal="right" vertical="center" wrapText="1"/>
    </xf>
    <xf numFmtId="169" fontId="6" fillId="0" borderId="1" xfId="1" applyNumberFormat="1" applyFont="1" applyBorder="1" applyAlignment="1">
      <alignment horizontal="left"/>
    </xf>
    <xf numFmtId="169" fontId="86" fillId="3" borderId="2" xfId="98" applyNumberFormat="1" applyFont="1" applyFill="1" applyBorder="1" applyAlignment="1">
      <alignment horizontal="right" vertical="center" wrapText="1"/>
    </xf>
    <xf numFmtId="169" fontId="86" fillId="3" borderId="2" xfId="3" applyNumberFormat="1" applyFont="1" applyFill="1" applyBorder="1" applyAlignment="1">
      <alignment horizontal="right" vertical="center" wrapText="1"/>
    </xf>
    <xf numFmtId="168" fontId="86" fillId="3" borderId="2" xfId="5" applyFont="1" applyFill="1" applyBorder="1" applyAlignment="1">
      <alignment horizontal="right" vertical="center" wrapText="1"/>
    </xf>
    <xf numFmtId="168" fontId="6" fillId="0" borderId="1" xfId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8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2" fillId="0" borderId="0" xfId="0" applyFont="1"/>
    <xf numFmtId="169" fontId="5" fillId="0" borderId="1" xfId="1" applyNumberFormat="1" applyFont="1" applyBorder="1" applyAlignment="1">
      <alignment horizontal="center"/>
    </xf>
    <xf numFmtId="169" fontId="5" fillId="3" borderId="2" xfId="1" applyNumberFormat="1" applyFont="1" applyFill="1" applyBorder="1" applyAlignment="1">
      <alignment horizontal="center" vertical="center" wrapText="1"/>
    </xf>
    <xf numFmtId="169" fontId="86" fillId="0" borderId="2" xfId="98" applyNumberFormat="1" applyFont="1" applyFill="1" applyBorder="1" applyAlignment="1">
      <alignment horizontal="right" vertical="center" wrapText="1"/>
    </xf>
    <xf numFmtId="10" fontId="5" fillId="0" borderId="1" xfId="2" applyNumberFormat="1" applyFont="1" applyBorder="1" applyAlignment="1">
      <alignment horizontal="right"/>
    </xf>
    <xf numFmtId="169" fontId="5" fillId="0" borderId="2" xfId="6" applyNumberFormat="1" applyFont="1" applyFill="1" applyBorder="1" applyAlignment="1">
      <alignment horizontal="center" vertical="center" wrapText="1"/>
    </xf>
    <xf numFmtId="9" fontId="0" fillId="0" borderId="0" xfId="2" applyFont="1"/>
    <xf numFmtId="183" fontId="0" fillId="0" borderId="0" xfId="2" applyNumberFormat="1" applyFont="1"/>
    <xf numFmtId="168" fontId="5" fillId="0" borderId="1" xfId="1" applyNumberFormat="1" applyFont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0" fillId="0" borderId="0" xfId="0" applyNumberFormat="1"/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</cellXfs>
  <cellStyles count="272">
    <cellStyle name="??" xfId="55"/>
    <cellStyle name="?? [0.00]_ Att. 1- Cover" xfId="56"/>
    <cellStyle name="?? [0]" xfId="57"/>
    <cellStyle name="???? [0.00]_PRODUCT DETAIL Q1" xfId="58"/>
    <cellStyle name="????_PRODUCT DETAIL Q1" xfId="59"/>
    <cellStyle name="???[0]_00Q3902REV.1" xfId="60"/>
    <cellStyle name="???_???" xfId="61"/>
    <cellStyle name="??[0]_BRE" xfId="62"/>
    <cellStyle name="??_ Att. 1- Cover" xfId="63"/>
    <cellStyle name="_bang CDKT (Cuong)" xfId="64"/>
    <cellStyle name="_Book1" xfId="65"/>
    <cellStyle name="_ÿÿÿÿÿ" xfId="66"/>
    <cellStyle name="W_MARINE" xfId="67"/>
    <cellStyle name="20" xfId="68"/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ÅëÈ­ [0]_±âÅ¸" xfId="69"/>
    <cellStyle name="AeE­ [0]_INQUIRY ¿µ¾÷AßAø " xfId="70"/>
    <cellStyle name="ÅëÈ­ [0]_S" xfId="71"/>
    <cellStyle name="ÅëÈ­_±âÅ¸" xfId="72"/>
    <cellStyle name="AeE­_INQUIRY ¿µ¾÷AßAø " xfId="73"/>
    <cellStyle name="ÅëÈ­_S" xfId="74"/>
    <cellStyle name="args.style" xfId="75"/>
    <cellStyle name="ÄÞ¸¶ [0]_±âÅ¸" xfId="76"/>
    <cellStyle name="AÞ¸¶ [0]_INQUIRY ¿?¾÷AßAø " xfId="77"/>
    <cellStyle name="ÄÞ¸¶ [0]_S" xfId="78"/>
    <cellStyle name="ÄÞ¸¶_±âÅ¸" xfId="79"/>
    <cellStyle name="AÞ¸¶_INQUIRY ¿?¾÷AßAø " xfId="80"/>
    <cellStyle name="ÄÞ¸¶_S" xfId="81"/>
    <cellStyle name="Bad" xfId="13" builtinId="27" customBuiltin="1"/>
    <cellStyle name="C?AØ_¿?¾÷CoE² " xfId="82"/>
    <cellStyle name="Ç¥ÁØ_#2(M17)_1" xfId="83"/>
    <cellStyle name="C￥AØ_¿μ¾÷CoE² " xfId="84"/>
    <cellStyle name="Ç¥ÁØ_S" xfId="85"/>
    <cellStyle name="Calc Currency (0)" xfId="86"/>
    <cellStyle name="Calculation" xfId="17" builtinId="22" customBuiltin="1"/>
    <cellStyle name="category" xfId="87"/>
    <cellStyle name="Check Cell" xfId="19" builtinId="23" customBuiltin="1"/>
    <cellStyle name="CHUONG" xfId="88"/>
    <cellStyle name="Comma" xfId="1" builtinId="3"/>
    <cellStyle name="Comma 10" xfId="89"/>
    <cellStyle name="Comma 11" xfId="5"/>
    <cellStyle name="Comma 12" xfId="90"/>
    <cellStyle name="Comma 12 2" xfId="91"/>
    <cellStyle name="Comma 2" xfId="92"/>
    <cellStyle name="Comma 2 2" xfId="93"/>
    <cellStyle name="Comma 2 2 2" xfId="251"/>
    <cellStyle name="Comma 2 3" xfId="94"/>
    <cellStyle name="Comma 2 3 2" xfId="95"/>
    <cellStyle name="Comma 2 3 2 2" xfId="96"/>
    <cellStyle name="Comma 2 4" xfId="97"/>
    <cellStyle name="Comma 2 5" xfId="3"/>
    <cellStyle name="Comma 2 5 2" xfId="98"/>
    <cellStyle name="Comma 2 6" xfId="4"/>
    <cellStyle name="Comma 2 6 2" xfId="52"/>
    <cellStyle name="Comma 3" xfId="99"/>
    <cellStyle name="Comma 3 2" xfId="257"/>
    <cellStyle name="Comma 4" xfId="100"/>
    <cellStyle name="Comma 4 2" xfId="101"/>
    <cellStyle name="Comma 4 2 2" xfId="102"/>
    <cellStyle name="Comma 4 2 2 2" xfId="103"/>
    <cellStyle name="Comma 4 3" xfId="50"/>
    <cellStyle name="Comma 5" xfId="104"/>
    <cellStyle name="Comma 5 2" xfId="6"/>
    <cellStyle name="Comma 6" xfId="53"/>
    <cellStyle name="Comma 7" xfId="105"/>
    <cellStyle name="Comma 8" xfId="106"/>
    <cellStyle name="Comma 9" xfId="267"/>
    <cellStyle name="comma zerodec" xfId="107"/>
    <cellStyle name="Comma[0]" xfId="108"/>
    <cellStyle name="Comma0" xfId="109"/>
    <cellStyle name="Copied" xfId="110"/>
    <cellStyle name="COST1" xfId="111"/>
    <cellStyle name="Cࡵrrency_Sheet1_PRODUCTĠ" xfId="112"/>
    <cellStyle name="Currency [0] 2" xfId="113"/>
    <cellStyle name="Currency [0] 3" xfId="114"/>
    <cellStyle name="Currency [0] 3 2" xfId="115"/>
    <cellStyle name="Currency [0] 3 2 2" xfId="116"/>
    <cellStyle name="Currency0" xfId="117"/>
    <cellStyle name="Currency1" xfId="118"/>
    <cellStyle name="Date" xfId="119"/>
    <cellStyle name="Dezimal [0]_UXO VII" xfId="120"/>
    <cellStyle name="Dezimal_UXO VII" xfId="121"/>
    <cellStyle name="Dollar (zero dec)" xfId="122"/>
    <cellStyle name="Entered" xfId="123"/>
    <cellStyle name="Euro" xfId="124"/>
    <cellStyle name="Explanatory Text" xfId="21" builtinId="53" customBuiltin="1"/>
    <cellStyle name="Fixed" xfId="125"/>
    <cellStyle name="form_so" xfId="126"/>
    <cellStyle name="Good" xfId="12" builtinId="26" customBuiltin="1"/>
    <cellStyle name="Grey" xfId="127"/>
    <cellStyle name="HEADER" xfId="128"/>
    <cellStyle name="Header1" xfId="129"/>
    <cellStyle name="Header2" xfId="130"/>
    <cellStyle name="Heading" xfId="13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eading1" xfId="132"/>
    <cellStyle name="Heading2" xfId="133"/>
    <cellStyle name="Input" xfId="15" builtinId="20" customBuiltin="1"/>
    <cellStyle name="Input [yellow]" xfId="134"/>
    <cellStyle name="Input Cells" xfId="135"/>
    <cellStyle name="Linked Cell" xfId="18" builtinId="24" customBuiltin="1"/>
    <cellStyle name="Linked Cells" xfId="136"/>
    <cellStyle name="Milliers [0]_      " xfId="137"/>
    <cellStyle name="Milliers_      " xfId="138"/>
    <cellStyle name="Model" xfId="139"/>
    <cellStyle name="moi" xfId="140"/>
    <cellStyle name="Mon?aire [0]_      " xfId="141"/>
    <cellStyle name="Mon?aire_      " xfId="142"/>
    <cellStyle name="Monétaire [0]_!!!GO" xfId="143"/>
    <cellStyle name="Monétaire_!!!GO" xfId="144"/>
    <cellStyle name="n" xfId="145"/>
    <cellStyle name="Neutral" xfId="14" builtinId="28" customBuiltin="1"/>
    <cellStyle name="New" xfId="146"/>
    <cellStyle name="New Times Roman" xfId="147"/>
    <cellStyle name="no dec" xfId="148"/>
    <cellStyle name="ÑONVÒ" xfId="149"/>
    <cellStyle name="Normal" xfId="0" builtinId="0"/>
    <cellStyle name="Normal - Style1" xfId="150"/>
    <cellStyle name="Normal 10" xfId="151"/>
    <cellStyle name="Normal 10 2" xfId="259"/>
    <cellStyle name="Normal 11" xfId="152"/>
    <cellStyle name="Normal 12" xfId="153"/>
    <cellStyle name="Normal 13" xfId="154"/>
    <cellStyle name="Normal 14" xfId="155"/>
    <cellStyle name="Normal 15" xfId="156"/>
    <cellStyle name="Normal 16" xfId="157"/>
    <cellStyle name="Normal 17" xfId="158"/>
    <cellStyle name="Normal 18" xfId="159"/>
    <cellStyle name="Normal 19" xfId="160"/>
    <cellStyle name="Normal 2" xfId="161"/>
    <cellStyle name="Normal 2 2" xfId="49"/>
    <cellStyle name="Normal 2 3" xfId="162"/>
    <cellStyle name="Normal 20" xfId="163"/>
    <cellStyle name="Normal 21" xfId="164"/>
    <cellStyle name="Normal 22" xfId="165"/>
    <cellStyle name="Normal 23" xfId="166"/>
    <cellStyle name="Normal 24" xfId="167"/>
    <cellStyle name="Normal 25" xfId="168"/>
    <cellStyle name="Normal 26" xfId="169"/>
    <cellStyle name="Normal 27" xfId="170"/>
    <cellStyle name="Normal 28" xfId="171"/>
    <cellStyle name="Normal 29" xfId="172"/>
    <cellStyle name="Normal 3" xfId="173"/>
    <cellStyle name="Normal 3 2" xfId="174"/>
    <cellStyle name="Normal 3 3" xfId="51"/>
    <cellStyle name="Normal 3 4" xfId="48"/>
    <cellStyle name="Normal 3 5" xfId="256"/>
    <cellStyle name="Normal 30" xfId="175"/>
    <cellStyle name="Normal 31" xfId="176"/>
    <cellStyle name="Normal 32" xfId="177"/>
    <cellStyle name="Normal 33" xfId="178"/>
    <cellStyle name="Normal 34" xfId="179"/>
    <cellStyle name="Normal 35" xfId="180"/>
    <cellStyle name="Normal 36" xfId="181"/>
    <cellStyle name="Normal 37" xfId="249"/>
    <cellStyle name="Normal 37 2" xfId="255"/>
    <cellStyle name="Normal 38" xfId="266"/>
    <cellStyle name="Normal 39" xfId="250"/>
    <cellStyle name="Normal 4" xfId="182"/>
    <cellStyle name="Normal 4 2" xfId="260"/>
    <cellStyle name="Normal 40" xfId="254"/>
    <cellStyle name="Normal 41" xfId="253"/>
    <cellStyle name="Normal 42" xfId="270"/>
    <cellStyle name="Normal 43" xfId="271"/>
    <cellStyle name="Normal 44" xfId="47"/>
    <cellStyle name="Normal 5" xfId="183"/>
    <cellStyle name="Normal 5 2" xfId="261"/>
    <cellStyle name="Normal 6" xfId="184"/>
    <cellStyle name="Normal 6 2" xfId="262"/>
    <cellStyle name="Normal 7" xfId="185"/>
    <cellStyle name="Normal 7 2" xfId="263"/>
    <cellStyle name="Normal 8" xfId="186"/>
    <cellStyle name="Normal 8 2" xfId="264"/>
    <cellStyle name="Normal 9" xfId="187"/>
    <cellStyle name="Normal 9 2" xfId="265"/>
    <cellStyle name="Normal1" xfId="188"/>
    <cellStyle name="Note 2" xfId="248"/>
    <cellStyle name="Œ…‹æØ‚è [0.00]_Region Orders (2)" xfId="189"/>
    <cellStyle name="Œ…‹æØ‚è_Region Orders (2)" xfId="190"/>
    <cellStyle name="omma [0]_Mktg Prog" xfId="191"/>
    <cellStyle name="ormal_Sheet1_1" xfId="192"/>
    <cellStyle name="Output" xfId="16" builtinId="21" customBuiltin="1"/>
    <cellStyle name="per.style" xfId="193"/>
    <cellStyle name="Percent" xfId="2" builtinId="5"/>
    <cellStyle name="Percent (0)" xfId="194"/>
    <cellStyle name="Percent [2]" xfId="195"/>
    <cellStyle name="Percent 2" xfId="196"/>
    <cellStyle name="Percent 2 2" xfId="54"/>
    <cellStyle name="Percent 2 3" xfId="258"/>
    <cellStyle name="Percent 3" xfId="197"/>
    <cellStyle name="Percent 4" xfId="252"/>
    <cellStyle name="Percent 5" xfId="268"/>
    <cellStyle name="Percent 6" xfId="269"/>
    <cellStyle name="PERCENTAGE" xfId="198"/>
    <cellStyle name="pricing" xfId="199"/>
    <cellStyle name="PSChar" xfId="200"/>
    <cellStyle name="RevList" xfId="201"/>
    <cellStyle name="serJet 1200 Series PCL 6" xfId="202"/>
    <cellStyle name="Style 1" xfId="203"/>
    <cellStyle name="Style 2" xfId="204"/>
    <cellStyle name="subhead" xfId="205"/>
    <cellStyle name="Subtotal" xfId="206"/>
    <cellStyle name="T" xfId="207"/>
    <cellStyle name="th" xfId="208"/>
    <cellStyle name="Thuyet minh" xfId="209"/>
    <cellStyle name="Tickmark" xfId="210"/>
    <cellStyle name="Title" xfId="7" builtinId="15" customBuiltin="1"/>
    <cellStyle name="Total" xfId="22" builtinId="25" customBuiltin="1"/>
    <cellStyle name="viet" xfId="211"/>
    <cellStyle name="viet2" xfId="212"/>
    <cellStyle name="vnhead1" xfId="213"/>
    <cellStyle name="vnhead3" xfId="214"/>
    <cellStyle name="vntxt1" xfId="215"/>
    <cellStyle name="vntxt2" xfId="216"/>
    <cellStyle name="Währung [0]_UXO VII" xfId="217"/>
    <cellStyle name="Währung_UXO VII" xfId="218"/>
    <cellStyle name="Warning Text" xfId="20" builtinId="11" customBuiltin="1"/>
    <cellStyle name="センター" xfId="219"/>
    <cellStyle name="เครื่องหมายสกุลเงิน [0]_FTC_OFFER" xfId="220"/>
    <cellStyle name="เครื่องหมายสกุลเงิน_FTC_OFFER" xfId="221"/>
    <cellStyle name="ปกติ_FTC_OFFER" xfId="222"/>
    <cellStyle name=" [0.00]_ Att. 1- Cover" xfId="223"/>
    <cellStyle name="_ Att. 1- Cover" xfId="224"/>
    <cellStyle name="?_ Att. 1- Cover" xfId="225"/>
    <cellStyle name="똿뗦먛귟 [0.00]_PRODUCT DETAIL Q1" xfId="226"/>
    <cellStyle name="똿뗦먛귟_PRODUCT DETAIL Q1" xfId="227"/>
    <cellStyle name="믅됞 [0.00]_PRODUCT DETAIL Q1" xfId="228"/>
    <cellStyle name="믅됞_PRODUCT DETAIL Q1" xfId="229"/>
    <cellStyle name="백분율_††††† " xfId="230"/>
    <cellStyle name="뷭?_BOOKSHIP" xfId="231"/>
    <cellStyle name="콤마 [0]_ 비목별 월별기술 " xfId="232"/>
    <cellStyle name="콤마_ 비목별 월별기술 " xfId="233"/>
    <cellStyle name="통화 [0]_††††† " xfId="234"/>
    <cellStyle name="통화_††††† " xfId="235"/>
    <cellStyle name="표준_(정보부문)월별인원계획" xfId="236"/>
    <cellStyle name="一般_00Q3902REV.1" xfId="237"/>
    <cellStyle name="千分位[0]_00Q3902REV.1" xfId="238"/>
    <cellStyle name="千分位_00Q3902REV.1" xfId="239"/>
    <cellStyle name="桁区切り [0.00]_††††† " xfId="240"/>
    <cellStyle name="桁区切り_††††† " xfId="241"/>
    <cellStyle name="標準_††††† " xfId="242"/>
    <cellStyle name="貨幣 [0]_00Q3902REV.1" xfId="243"/>
    <cellStyle name="貨幣[0]_BRE" xfId="244"/>
    <cellStyle name="貨幣_00Q3902REV.1" xfId="245"/>
    <cellStyle name="通貨 [0.00]_††††† " xfId="246"/>
    <cellStyle name="通貨_††††† " xfId="2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"/>
  <sheetViews>
    <sheetView workbookViewId="0">
      <selection activeCell="A36" sqref="A36"/>
    </sheetView>
  </sheetViews>
  <sheetFormatPr defaultRowHeight="12.75"/>
  <cols>
    <col min="1" max="1" width="37" customWidth="1"/>
    <col min="2" max="2" width="7.42578125" customWidth="1"/>
    <col min="3" max="3" width="45.7109375" customWidth="1"/>
    <col min="4" max="4" width="46.140625" customWidth="1"/>
  </cols>
  <sheetData>
    <row r="1" spans="1:4" ht="30" customHeight="1">
      <c r="A1" s="37" t="s">
        <v>0</v>
      </c>
      <c r="B1" s="37"/>
      <c r="C1" s="37"/>
      <c r="D1" s="37"/>
    </row>
    <row r="2" spans="1:4" ht="15" customHeight="1">
      <c r="A2" s="1" t="s">
        <v>1</v>
      </c>
      <c r="B2" s="1" t="s">
        <v>1</v>
      </c>
      <c r="C2" s="2" t="s">
        <v>2</v>
      </c>
      <c r="D2" s="8">
        <v>46293</v>
      </c>
    </row>
    <row r="3" spans="1:4" ht="15" customHeight="1">
      <c r="A3" s="1" t="s">
        <v>1</v>
      </c>
      <c r="B3" s="1" t="s">
        <v>1</v>
      </c>
      <c r="C3" s="2" t="s">
        <v>3</v>
      </c>
      <c r="D3" s="8">
        <f>+D2+6</f>
        <v>46299</v>
      </c>
    </row>
    <row r="4" spans="1:4" ht="15" customHeight="1">
      <c r="A4" s="1" t="s">
        <v>1</v>
      </c>
      <c r="B4" s="1" t="s">
        <v>1</v>
      </c>
      <c r="C4" s="1" t="s">
        <v>1</v>
      </c>
      <c r="D4" s="1"/>
    </row>
    <row r="5" spans="1:4" ht="15" customHeight="1">
      <c r="A5" s="1" t="s">
        <v>83</v>
      </c>
      <c r="B5" s="1"/>
      <c r="C5" s="1"/>
      <c r="D5" s="1" t="s">
        <v>1</v>
      </c>
    </row>
    <row r="6" spans="1:4" ht="15" customHeight="1">
      <c r="A6" s="1" t="s">
        <v>81</v>
      </c>
      <c r="B6" s="1"/>
      <c r="C6" s="1"/>
      <c r="D6" s="1" t="s">
        <v>1</v>
      </c>
    </row>
    <row r="7" spans="1:4" ht="15" customHeight="1">
      <c r="A7" s="1" t="s">
        <v>82</v>
      </c>
      <c r="B7" s="1"/>
      <c r="C7" s="1"/>
      <c r="D7" s="1"/>
    </row>
    <row r="8" spans="1:4" ht="15" customHeight="1">
      <c r="A8" s="1" t="str">
        <f>+"Ngày định giá/Ngày giao dịch: ngày "&amp;5&amp;" tháng "&amp;MONTH(D3+2)&amp;" năm "&amp;2026</f>
        <v>Ngày định giá/Ngày giao dịch: ngày 5 tháng 10 năm 2026</v>
      </c>
      <c r="B8" s="1"/>
      <c r="C8" s="1"/>
      <c r="D8" s="1" t="s">
        <v>4</v>
      </c>
    </row>
    <row r="9" spans="1:4" ht="15" customHeight="1">
      <c r="A9" s="1" t="s">
        <v>1</v>
      </c>
      <c r="B9" s="1" t="s">
        <v>1</v>
      </c>
      <c r="C9" s="1" t="s">
        <v>1</v>
      </c>
      <c r="D9" s="1" t="s">
        <v>5</v>
      </c>
    </row>
    <row r="10" spans="1:4" ht="15" customHeight="1">
      <c r="A10" s="1" t="s">
        <v>1</v>
      </c>
      <c r="B10" s="1" t="s">
        <v>1</v>
      </c>
      <c r="C10" s="1" t="s">
        <v>1</v>
      </c>
      <c r="D10" s="1" t="s">
        <v>1</v>
      </c>
    </row>
    <row r="11" spans="1:4" ht="15" customHeight="1">
      <c r="A11" s="1" t="s">
        <v>1</v>
      </c>
      <c r="B11" s="1" t="s">
        <v>1</v>
      </c>
      <c r="C11" s="1" t="s">
        <v>1</v>
      </c>
      <c r="D11" s="1" t="s">
        <v>1</v>
      </c>
    </row>
    <row r="12" spans="1:4" ht="15" customHeight="1">
      <c r="A12" s="1" t="s">
        <v>1</v>
      </c>
      <c r="B12" s="3" t="s">
        <v>6</v>
      </c>
      <c r="C12" s="3" t="s">
        <v>7</v>
      </c>
      <c r="D12" s="3" t="s">
        <v>8</v>
      </c>
    </row>
    <row r="13" spans="1:4" ht="15" customHeight="1">
      <c r="A13" s="1"/>
      <c r="B13" s="4" t="s">
        <v>9</v>
      </c>
      <c r="C13" s="4" t="s">
        <v>10</v>
      </c>
      <c r="D13" s="4" t="s">
        <v>11</v>
      </c>
    </row>
    <row r="14" spans="1:4" ht="15" customHeight="1">
      <c r="A14" s="1"/>
      <c r="B14" s="4" t="s">
        <v>12</v>
      </c>
      <c r="C14" s="4" t="s">
        <v>13</v>
      </c>
      <c r="D14" s="4" t="s">
        <v>14</v>
      </c>
    </row>
    <row r="15" spans="1:4" ht="15" customHeight="1">
      <c r="A15" s="1" t="s">
        <v>1</v>
      </c>
      <c r="B15" s="4" t="s">
        <v>15</v>
      </c>
      <c r="C15" s="4" t="s">
        <v>16</v>
      </c>
      <c r="D15" s="4" t="s">
        <v>17</v>
      </c>
    </row>
    <row r="16" spans="1:4" ht="15" customHeight="1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>
      <c r="A17" s="1" t="s">
        <v>1</v>
      </c>
      <c r="B17" s="5" t="s">
        <v>18</v>
      </c>
      <c r="C17" s="40" t="s">
        <v>19</v>
      </c>
      <c r="D17" s="40"/>
    </row>
    <row r="18" spans="1:4" ht="15" customHeight="1">
      <c r="A18" s="1" t="s">
        <v>1</v>
      </c>
      <c r="B18" s="1" t="s">
        <v>1</v>
      </c>
      <c r="C18" s="40" t="s">
        <v>20</v>
      </c>
      <c r="D18" s="40"/>
    </row>
    <row r="19" spans="1:4" ht="15" customHeight="1">
      <c r="A19" s="1" t="s">
        <v>1</v>
      </c>
      <c r="B19" s="1" t="s">
        <v>1</v>
      </c>
      <c r="C19" s="40" t="s">
        <v>21</v>
      </c>
      <c r="D19" s="40"/>
    </row>
    <row r="20" spans="1:4" ht="15" customHeight="1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>
      <c r="A23" s="38" t="s">
        <v>22</v>
      </c>
      <c r="B23" s="38"/>
      <c r="C23" s="38" t="s">
        <v>23</v>
      </c>
      <c r="D23" s="38"/>
    </row>
    <row r="24" spans="1:4" ht="15" customHeight="1">
      <c r="A24" s="39" t="s">
        <v>24</v>
      </c>
      <c r="B24" s="39"/>
      <c r="C24" s="39" t="s">
        <v>24</v>
      </c>
      <c r="D24" s="39"/>
    </row>
    <row r="25" spans="1:4" ht="15" customHeight="1">
      <c r="A25" s="40" t="s">
        <v>1</v>
      </c>
      <c r="B25" s="40"/>
      <c r="C25" s="40" t="s">
        <v>1</v>
      </c>
      <c r="D25" s="4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34"/>
  <sheetViews>
    <sheetView tabSelected="1" zoomScale="90" zoomScaleNormal="90" workbookViewId="0">
      <selection activeCell="K17" sqref="K17"/>
    </sheetView>
  </sheetViews>
  <sheetFormatPr defaultRowHeight="15"/>
  <cols>
    <col min="1" max="1" width="6.85546875" customWidth="1"/>
    <col min="2" max="2" width="91.28515625" customWidth="1"/>
    <col min="3" max="4" width="20.42578125" style="25" customWidth="1"/>
    <col min="5" max="5" width="5.140625" customWidth="1"/>
    <col min="6" max="6" width="12.140625" bestFit="1" customWidth="1"/>
  </cols>
  <sheetData>
    <row r="1" spans="1:4" ht="30" customHeight="1">
      <c r="A1" s="6" t="s">
        <v>6</v>
      </c>
      <c r="B1" s="6" t="s">
        <v>25</v>
      </c>
      <c r="C1" s="13" t="str">
        <f>+"Kỳ báo cáo
"&amp;DAY('Tong quan'!D3)&amp;"/"&amp;MONTH('Tong quan'!D3)&amp;"/"&amp;YEAR('Tong quan'!D3)&amp;""</f>
        <v>Kỳ báo cáo
4/10/2026</v>
      </c>
      <c r="D1" s="13" t="s">
        <v>86</v>
      </c>
    </row>
    <row r="2" spans="1:4" ht="15" customHeight="1">
      <c r="A2" s="7" t="s">
        <v>42</v>
      </c>
      <c r="B2" s="7" t="s">
        <v>28</v>
      </c>
      <c r="C2" s="17"/>
      <c r="D2" s="17"/>
    </row>
    <row r="3" spans="1:4" ht="15" customHeight="1">
      <c r="A3" s="7" t="s">
        <v>9</v>
      </c>
      <c r="B3" s="7" t="s">
        <v>43</v>
      </c>
      <c r="C3" s="17"/>
      <c r="D3" s="17"/>
    </row>
    <row r="4" spans="1:4" ht="15" customHeight="1">
      <c r="A4" s="4" t="s">
        <v>29</v>
      </c>
      <c r="B4" s="4" t="s">
        <v>44</v>
      </c>
      <c r="C4" s="34" t="str">
        <f>D8</f>
        <v>336,905,961,719</v>
      </c>
      <c r="D4" s="34">
        <v>337851798336</v>
      </c>
    </row>
    <row r="5" spans="1:4" ht="15" customHeight="1">
      <c r="A5" s="4" t="s">
        <v>31</v>
      </c>
      <c r="B5" s="4" t="s">
        <v>45</v>
      </c>
      <c r="C5" s="34"/>
      <c r="D5" s="15"/>
    </row>
    <row r="6" spans="1:4" ht="15" customHeight="1">
      <c r="A6" s="4" t="s">
        <v>33</v>
      </c>
      <c r="B6" s="4" t="s">
        <v>46</v>
      </c>
      <c r="C6" s="23" t="str">
        <f>D10</f>
        <v>16,350.14</v>
      </c>
      <c r="D6" s="23">
        <v>16321.87</v>
      </c>
    </row>
    <row r="7" spans="1:4" ht="15" customHeight="1">
      <c r="A7" s="7" t="s">
        <v>12</v>
      </c>
      <c r="B7" s="7" t="s">
        <v>47</v>
      </c>
      <c r="C7" s="17"/>
      <c r="D7" s="17"/>
    </row>
    <row r="8" spans="1:4" ht="15" customHeight="1">
      <c r="A8" s="4" t="s">
        <v>36</v>
      </c>
      <c r="B8" s="4" t="s">
        <v>44</v>
      </c>
      <c r="C8" s="18">
        <v>335363849727</v>
      </c>
      <c r="D8" s="19" t="s">
        <v>84</v>
      </c>
    </row>
    <row r="9" spans="1:4" ht="15" customHeight="1">
      <c r="A9" s="4" t="s">
        <v>38</v>
      </c>
      <c r="B9" s="4" t="s">
        <v>45</v>
      </c>
      <c r="C9" s="18"/>
      <c r="D9" s="16"/>
    </row>
    <row r="10" spans="1:4" ht="15" customHeight="1">
      <c r="A10" s="4" t="s">
        <v>40</v>
      </c>
      <c r="B10" s="4" t="s">
        <v>46</v>
      </c>
      <c r="C10" s="20">
        <v>16369.56</v>
      </c>
      <c r="D10" s="20" t="s">
        <v>85</v>
      </c>
    </row>
    <row r="11" spans="1:4" ht="16.5" customHeight="1">
      <c r="A11" s="7" t="s">
        <v>15</v>
      </c>
      <c r="B11" s="7" t="s">
        <v>48</v>
      </c>
      <c r="C11" s="17">
        <f>C8-C4</f>
        <v>-1542111992</v>
      </c>
      <c r="D11" s="17">
        <v>-945836617</v>
      </c>
    </row>
    <row r="12" spans="1:4" ht="15" customHeight="1">
      <c r="A12" s="4" t="s">
        <v>49</v>
      </c>
      <c r="B12" s="4" t="s">
        <v>50</v>
      </c>
      <c r="C12" s="26">
        <f>C11-C13</f>
        <v>398392147</v>
      </c>
      <c r="D12" s="26">
        <v>582696205</v>
      </c>
    </row>
    <row r="13" spans="1:4" ht="15" customHeight="1">
      <c r="A13" s="4" t="s">
        <v>51</v>
      </c>
      <c r="B13" s="4" t="s">
        <v>52</v>
      </c>
      <c r="C13" s="27">
        <v>-1940504139</v>
      </c>
      <c r="D13" s="30">
        <v>-1528532822</v>
      </c>
    </row>
    <row r="14" spans="1:4" ht="15" customHeight="1">
      <c r="A14" s="4" t="s">
        <v>53</v>
      </c>
      <c r="B14" s="4" t="s">
        <v>54</v>
      </c>
      <c r="C14" s="15"/>
      <c r="D14" s="15"/>
    </row>
    <row r="15" spans="1:4" ht="15" customHeight="1">
      <c r="A15" s="7" t="s">
        <v>55</v>
      </c>
      <c r="B15" s="7" t="s">
        <v>56</v>
      </c>
      <c r="C15" s="21">
        <f>C10-C6</f>
        <v>19.420000000000073</v>
      </c>
      <c r="D15" s="21">
        <v>28.269999999998618</v>
      </c>
    </row>
    <row r="16" spans="1:4" ht="15" customHeight="1">
      <c r="A16" s="7" t="s">
        <v>57</v>
      </c>
      <c r="B16" s="7" t="s">
        <v>58</v>
      </c>
      <c r="C16" s="17"/>
      <c r="D16" s="17"/>
    </row>
    <row r="17" spans="1:10" ht="15" customHeight="1">
      <c r="A17" s="4" t="s">
        <v>59</v>
      </c>
      <c r="B17" s="4" t="s">
        <v>60</v>
      </c>
      <c r="C17" s="28">
        <v>389606113763</v>
      </c>
      <c r="D17" s="35">
        <v>389606113763</v>
      </c>
    </row>
    <row r="18" spans="1:10" ht="15" customHeight="1">
      <c r="A18" s="4" t="s">
        <v>61</v>
      </c>
      <c r="B18" s="4" t="s">
        <v>62</v>
      </c>
      <c r="C18" s="28">
        <v>335113971963</v>
      </c>
      <c r="D18" s="35">
        <v>336559902540</v>
      </c>
    </row>
    <row r="19" spans="1:10" ht="15" customHeight="1">
      <c r="A19" s="7" t="s">
        <v>63</v>
      </c>
      <c r="B19" s="7" t="s">
        <v>35</v>
      </c>
      <c r="C19" s="22"/>
      <c r="D19" s="22"/>
    </row>
    <row r="20" spans="1:10" ht="15" customHeight="1">
      <c r="A20" s="4" t="s">
        <v>64</v>
      </c>
      <c r="B20" s="4" t="s">
        <v>37</v>
      </c>
      <c r="C20" s="23">
        <v>89113.14</v>
      </c>
      <c r="D20" s="23">
        <v>89113.14</v>
      </c>
    </row>
    <row r="21" spans="1:10" ht="15" customHeight="1">
      <c r="A21" s="4" t="s">
        <v>65</v>
      </c>
      <c r="B21" s="4" t="s">
        <v>39</v>
      </c>
      <c r="C21" s="33">
        <v>1458742892.0184</v>
      </c>
      <c r="D21" s="23">
        <v>1457012314.8395998</v>
      </c>
      <c r="F21" s="36"/>
    </row>
    <row r="22" spans="1:10" ht="15" customHeight="1">
      <c r="A22" s="4" t="s">
        <v>66</v>
      </c>
      <c r="B22" s="4" t="s">
        <v>41</v>
      </c>
      <c r="C22" s="29">
        <v>4.3497320692313041E-3</v>
      </c>
      <c r="D22" s="29">
        <v>4.3246854623927265E-3</v>
      </c>
      <c r="F22" s="32"/>
    </row>
    <row r="23" spans="1:10" ht="48" customHeight="1">
      <c r="A23" s="7" t="s">
        <v>67</v>
      </c>
      <c r="B23" s="14" t="s">
        <v>68</v>
      </c>
      <c r="C23" s="22"/>
      <c r="D23" s="22"/>
      <c r="J23" s="31"/>
    </row>
    <row r="24" spans="1:10" ht="15" customHeight="1">
      <c r="A24" s="7" t="s">
        <v>9</v>
      </c>
      <c r="B24" s="7" t="s">
        <v>43</v>
      </c>
      <c r="C24" s="22"/>
      <c r="D24" s="22"/>
    </row>
    <row r="25" spans="1:10" ht="15" customHeight="1">
      <c r="A25" s="7" t="s">
        <v>12</v>
      </c>
      <c r="B25" s="7" t="s">
        <v>47</v>
      </c>
      <c r="C25" s="22"/>
      <c r="D25" s="22"/>
    </row>
    <row r="26" spans="1:10" ht="15" customHeight="1">
      <c r="A26" s="7" t="s">
        <v>15</v>
      </c>
      <c r="B26" s="7" t="s">
        <v>69</v>
      </c>
      <c r="C26" s="22"/>
      <c r="D26" s="22"/>
    </row>
    <row r="27" spans="1:10" ht="15" customHeight="1">
      <c r="A27" s="7" t="s">
        <v>55</v>
      </c>
      <c r="B27" s="7" t="s">
        <v>70</v>
      </c>
      <c r="C27" s="22" t="s">
        <v>71</v>
      </c>
      <c r="D27" s="22" t="s">
        <v>71</v>
      </c>
    </row>
    <row r="28" spans="1:10" ht="15" customHeight="1">
      <c r="A28" s="4" t="s">
        <v>72</v>
      </c>
      <c r="B28" s="4" t="s">
        <v>73</v>
      </c>
      <c r="C28" s="24"/>
      <c r="D28" s="24"/>
    </row>
    <row r="29" spans="1:10" ht="15" customHeight="1">
      <c r="A29" s="4" t="s">
        <v>74</v>
      </c>
      <c r="B29" s="4" t="s">
        <v>75</v>
      </c>
      <c r="C29" s="24"/>
      <c r="D29" s="24"/>
    </row>
    <row r="30" spans="1:10" ht="15" customHeight="1">
      <c r="A30" s="7" t="s">
        <v>57</v>
      </c>
      <c r="B30" s="7" t="s">
        <v>76</v>
      </c>
      <c r="C30" s="22"/>
      <c r="D30" s="22"/>
    </row>
    <row r="31" spans="1:10" ht="15" customHeight="1">
      <c r="A31" s="4" t="s">
        <v>59</v>
      </c>
      <c r="B31" s="4" t="s">
        <v>60</v>
      </c>
      <c r="C31" s="24"/>
      <c r="D31" s="24"/>
    </row>
    <row r="32" spans="1:10" ht="15" customHeight="1">
      <c r="A32" s="4" t="s">
        <v>61</v>
      </c>
      <c r="B32" s="4" t="s">
        <v>62</v>
      </c>
      <c r="C32" s="24"/>
      <c r="D32" s="24"/>
    </row>
    <row r="33" spans="1:4" ht="15" customHeight="1">
      <c r="A33" s="40" t="s">
        <v>77</v>
      </c>
      <c r="B33" s="40"/>
      <c r="C33" s="40"/>
      <c r="D33" s="40"/>
    </row>
    <row r="34" spans="1:4" ht="15" customHeight="1">
      <c r="A34" s="40" t="s">
        <v>78</v>
      </c>
      <c r="B34" s="40"/>
      <c r="C34" s="40"/>
      <c r="D34" s="40"/>
    </row>
  </sheetData>
  <mergeCells count="2">
    <mergeCell ref="A33:D33"/>
    <mergeCell ref="A34:D34"/>
  </mergeCells>
  <pageMargins left="0.75" right="0.75" top="1" bottom="1" header="0.5" footer="0.5"/>
  <pageSetup scale="65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C26" sqref="C26"/>
    </sheetView>
  </sheetViews>
  <sheetFormatPr defaultRowHeight="12.75"/>
  <cols>
    <col min="1" max="1" width="7.42578125" customWidth="1"/>
    <col min="2" max="2" width="54.85546875" customWidth="1"/>
    <col min="3" max="4" width="23.28515625" customWidth="1"/>
  </cols>
  <sheetData>
    <row r="1" spans="1:4" ht="15" customHeight="1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>
      <c r="A2" s="7" t="s">
        <v>9</v>
      </c>
      <c r="B2" s="7" t="s">
        <v>28</v>
      </c>
      <c r="C2" s="7"/>
      <c r="D2" s="7"/>
    </row>
    <row r="3" spans="1:4" ht="15" customHeight="1">
      <c r="A3" s="4" t="s">
        <v>29</v>
      </c>
      <c r="B3" s="4" t="s">
        <v>30</v>
      </c>
      <c r="C3" s="10"/>
      <c r="D3" s="10"/>
    </row>
    <row r="4" spans="1:4" ht="15" customHeight="1">
      <c r="A4" s="4" t="s">
        <v>31</v>
      </c>
      <c r="B4" s="4" t="s">
        <v>32</v>
      </c>
      <c r="C4" s="4"/>
      <c r="D4" s="4"/>
    </row>
    <row r="5" spans="1:4" ht="15" customHeight="1">
      <c r="A5" s="4" t="s">
        <v>33</v>
      </c>
      <c r="B5" s="4" t="s">
        <v>34</v>
      </c>
      <c r="C5" s="11"/>
      <c r="D5" s="11"/>
    </row>
    <row r="6" spans="1:4" ht="15" customHeight="1">
      <c r="A6" s="7" t="s">
        <v>12</v>
      </c>
      <c r="B6" s="7" t="s">
        <v>35</v>
      </c>
      <c r="C6" s="7"/>
      <c r="D6" s="7"/>
    </row>
    <row r="7" spans="1:4" ht="15" customHeight="1">
      <c r="A7" s="4" t="s">
        <v>36</v>
      </c>
      <c r="B7" s="4" t="s">
        <v>37</v>
      </c>
      <c r="C7" s="9"/>
      <c r="D7" s="9"/>
    </row>
    <row r="8" spans="1:4" ht="15" customHeight="1">
      <c r="A8" s="4" t="s">
        <v>38</v>
      </c>
      <c r="B8" s="4" t="s">
        <v>39</v>
      </c>
      <c r="C8" s="9"/>
      <c r="D8" s="9"/>
    </row>
    <row r="9" spans="1:4" ht="15" customHeight="1">
      <c r="A9" s="4" t="s">
        <v>40</v>
      </c>
      <c r="B9" s="4" t="s">
        <v>41</v>
      </c>
      <c r="C9" s="12"/>
      <c r="D9" s="12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15" sqref="C15"/>
    </sheetView>
  </sheetViews>
  <sheetFormatPr defaultRowHeight="12.75"/>
  <cols>
    <col min="1" max="1" width="6.85546875" customWidth="1"/>
    <col min="2" max="2" width="39.42578125" customWidth="1"/>
    <col min="3" max="3" width="43.5703125" customWidth="1"/>
  </cols>
  <sheetData>
    <row r="1" spans="1:3" ht="15" customHeight="1">
      <c r="A1" s="6" t="s">
        <v>6</v>
      </c>
      <c r="B1" s="6" t="s">
        <v>79</v>
      </c>
      <c r="C1" s="6" t="s">
        <v>7</v>
      </c>
    </row>
    <row r="2" spans="1:3" ht="15" customHeight="1">
      <c r="A2" s="4" t="s">
        <v>80</v>
      </c>
      <c r="B2" s="4" t="s">
        <v>80</v>
      </c>
      <c r="C2" s="4" t="s">
        <v>80</v>
      </c>
    </row>
    <row r="3" spans="1:3" ht="15" customHeight="1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/>
  <sheetData>
    <row r="1" spans="1:1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{'SheetId':'0f0a93f5-60f7-4c27-9121-9ea290dd8334','UId':'7d8df9de-6ec3-46c6-a9cb-3bb3debdabc3','Col':3,'Row':4,'Format':'numberic','Value':'336,905,961,719','TargetCode':''}</v>
      </c>
    </row>
    <row r="22" spans="1:1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{'SheetId':'0f0a93f5-60f7-4c27-9121-9ea290dd8334','UId':'6878300a-c20f-462d-9746-1f03421f3475','Col':4,'Row':4,'Format':'numberic','Value':'337851798336','TargetCode':''}</v>
      </c>
    </row>
    <row r="23" spans="1:1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{'SheetId':'0f0a93f5-60f7-4c27-9121-9ea290dd8334','UId':'cc99c128-86ca-47ff-b226-95c60d9beb91','Col':3,'Row':6,'Format':'numberic','Value':'16,350.14','TargetCode':''}</v>
      </c>
    </row>
    <row r="26" spans="1:1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{'SheetId':'0f0a93f5-60f7-4c27-9121-9ea290dd8334','UId':'c3bfcec2-e653-4f82-860b-803225fef5d1','Col':4,'Row':6,'Format':'numberic','Value':'16321.87','TargetCode':''}</v>
      </c>
    </row>
    <row r="27" spans="1:1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{'SheetId':'0f0a93f5-60f7-4c27-9121-9ea290dd8334','UId':'1a4c42c9-725c-46f6-8a85-4bdbfb1f8740','Col':3,'Row':8,'Format':'numberic','Value':'335363849727','TargetCode':''}</v>
      </c>
    </row>
    <row r="30" spans="1:1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{'SheetId':'0f0a93f5-60f7-4c27-9121-9ea290dd8334','UId':'102a5969-ecf0-48a6-9b4c-2ef748e27d05','Col':4,'Row':8,'Format':'numberic','Value':'336,905,961,719','TargetCode':''}</v>
      </c>
    </row>
    <row r="31" spans="1:1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{'SheetId':'0f0a93f5-60f7-4c27-9121-9ea290dd8334','UId':'0adef1d5-524d-427d-84c0-491fb70d8521','Col':3,'Row':10,'Format':'numberic','Value':'16369.56','TargetCode':''}</v>
      </c>
    </row>
    <row r="34" spans="1:1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{'SheetId':'0f0a93f5-60f7-4c27-9121-9ea290dd8334','UId':'dfb17dcf-c5ba-4757-9b28-e20992bc4553','Col':4,'Row':10,'Format':'numberic','Value':'16,350.14','TargetCode':''}</v>
      </c>
    </row>
    <row r="35" spans="1:1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{'SheetId':'0f0a93f5-60f7-4c27-9121-9ea290dd8334','UId':'8c1be6bf-76a4-42d7-9fe4-f4822068d5a4','Col':3,'Row':11,'Format':'numberic','Value':'-1542111992','TargetCode':''}</v>
      </c>
    </row>
    <row r="36" spans="1:1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{'SheetId':'0f0a93f5-60f7-4c27-9121-9ea290dd8334','UId':'45174d06-2d38-411d-96aa-79e2629d72fe','Col':4,'Row':11,'Format':'numberic','Value':'-945836617','TargetCode':''}</v>
      </c>
    </row>
    <row r="37" spans="1:1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{'SheetId':'0f0a93f5-60f7-4c27-9121-9ea290dd8334','UId':'47189bce-6760-48da-9fba-cbd16cc1da69','Col':3,'Row':12,'Format':'numberic','Value':'398392147','TargetCode':''}</v>
      </c>
    </row>
    <row r="38" spans="1:1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{'SheetId':'0f0a93f5-60f7-4c27-9121-9ea290dd8334','UId':'54b90877-796c-44fd-b01c-bac401362c90','Col':4,'Row':12,'Format':'numberic','Value':'582696205','TargetCode':''}</v>
      </c>
    </row>
    <row r="39" spans="1:1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{'SheetId':'0f0a93f5-60f7-4c27-9121-9ea290dd8334','UId':'b596263e-ac83-4575-a696-5d078fa3d3e4','Col':3,'Row':13,'Format':'numberic','Value':'-1940504139','TargetCode':''}</v>
      </c>
    </row>
    <row r="40" spans="1:1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{'SheetId':'0f0a93f5-60f7-4c27-9121-9ea290dd8334','UId':'97dfbdb2-a540-49b5-997a-79b58e09a2ce','Col':4,'Row':13,'Format':'numberic','Value':'-1528532822','TargetCode':''}</v>
      </c>
    </row>
    <row r="41" spans="1:1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{'SheetId':'0f0a93f5-60f7-4c27-9121-9ea290dd8334','UId':'99c444f1-5fe2-45a1-82fa-ae77b2e76c8c','Col':3,'Row':15,'Format':'numberic','Value':'19.4200000000001','TargetCode':''}</v>
      </c>
    </row>
    <row r="44" spans="1:1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{'SheetId':'0f0a93f5-60f7-4c27-9121-9ea290dd8334','UId':'3c320467-dbd9-42b8-b876-53a4718cfc56','Col':4,'Row':15,'Format':'numberic','Value':'28.2699999999986','TargetCode':''}</v>
      </c>
    </row>
    <row r="45" spans="1:1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{'SheetId':'0f0a93f5-60f7-4c27-9121-9ea290dd8334','UId':'b5f075a6-84c7-47a7-aca6-304f3e7f098b','Col':3,'Row':17,'Format':'numberic','Value':'389606113763','TargetCode':''}</v>
      </c>
    </row>
    <row r="48" spans="1:1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{'SheetId':'0f0a93f5-60f7-4c27-9121-9ea290dd8334','UId':'4a3b5e69-6655-4a3c-91ad-151d0daffbbe','Col':4,'Row':17,'Format':'numberic','Value':'389606113763','TargetCode':''}</v>
      </c>
    </row>
    <row r="49" spans="1:1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{'SheetId':'0f0a93f5-60f7-4c27-9121-9ea290dd8334','UId':'bc8aae90-3d32-424c-89d6-00637a1a5749','Col':3,'Row':18,'Format':'numberic','Value':'335113971963','TargetCode':''}</v>
      </c>
    </row>
    <row r="50" spans="1:1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{'SheetId':'0f0a93f5-60f7-4c27-9121-9ea290dd8334','UId':'0712758c-ed69-4c11-ad9c-a1786f232e94','Col':4,'Row':18,'Format':'numberic','Value':'336559902540','TargetCode':''}</v>
      </c>
    </row>
    <row r="51" spans="1:1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{'SheetId':'0f0a93f5-60f7-4c27-9121-9ea290dd8334','UId':'9d2538f9-f4fe-4678-a845-a343332a4000','Col':3,'Row':20,'Format':'numberic','Value':'89113.14','TargetCode':''}</v>
      </c>
    </row>
    <row r="54" spans="1:1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{'SheetId':'0f0a93f5-60f7-4c27-9121-9ea290dd8334','UId':'2aedc9fa-169e-4d63-8a5f-edb7276fb5de','Col':4,'Row':20,'Format':'numberic','Value':'89113.14','TargetCode':''}</v>
      </c>
    </row>
    <row r="55" spans="1:1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{'SheetId':'0f0a93f5-60f7-4c27-9121-9ea290dd8334','UId':'66104325-15b6-436e-8977-c1215983f874','Col':3,'Row':21,'Format':'numberic','Value':'1458742892.0184','TargetCode':''}</v>
      </c>
    </row>
    <row r="56" spans="1:1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{'SheetId':'0f0a93f5-60f7-4c27-9121-9ea290dd8334','UId':'7db1f99a-6d4f-4763-baf8-36e5fd015757','Col':4,'Row':21,'Format':'numberic','Value':'1457012314.8396','TargetCode':''}</v>
      </c>
    </row>
    <row r="57" spans="1:1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{'SheetId':'0f0a93f5-60f7-4c27-9121-9ea290dd8334','UId':'17834fd5-1e27-40b9-8148-68fc4fbf1c12','Col':3,'Row':22,'Format':'numberic','Value':'0.0043497320692313','TargetCode':''}</v>
      </c>
    </row>
    <row r="58" spans="1:1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{'SheetId':'0f0a93f5-60f7-4c27-9121-9ea290dd8334','UId':'e387b061-10a9-488c-9da4-acb1bc80e5aa','Col':4,'Row':22,'Format':'numberic','Value':'0.00432468546239273','TargetCode':''}</v>
      </c>
    </row>
    <row r="59" spans="1:1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of5NUEXKS/FOBxMag6hl0Ynvov0DXxcoE9dpeM5lgrI=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kfQkTz4Yvbv9utQYbjuqSZGdgJuG63UVT8DNa18PPt4=</DigestValue>
    </Reference>
  </SignedInfo>
  <SignatureValue>H1QPbeLZquon7bgWPF4t5Y5qK6lTVetAtBjVMI+B9krweluuDDmbaZEyb1eOevAJ+Ve++j4ydj35
zu3PZ5VkqbWAUmsgxHBU/u+NV//rRumDfnVgpRHx/Bt4PC2v6wGdlty24y1ffZ0fCVTN/pN5sJ7z
BgNkhchZXjd8uIrNT0qbE0lsQx+3TDppw7jAicQR6JRUDtRZxM5AjR1suBY86KSG8KaByl6d4xYW
GkLLWgtVJQIblwlYf4rvBefzeWqb/k9gvet0zi/EZQI6LQM7PZX3jrrxvL3aGOk0V/7IXO+ZSNzB
euxjInAZ81CwlWEeFddsVog044k7ZSf7DHiIMA==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H9KRUDBQYxQ2bc4FjqXZcFP8kpF704eTRfKTMSIh6Q4=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3PHzk+goiSdObBwVv+l8WOEQGqzV3A5LLzvRvJgD0QY=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sharedStrings.xml?ContentType=application/vnd.openxmlformats-officedocument.spreadsheetml.sharedStrings+xml">
        <DigestMethod Algorithm="http://www.w3.org/2001/04/xmlenc#sha256"/>
        <DigestValue>KN6esBf86n7k9QVY7xKFSatMBVbjL8jNETdGvzi2Rpc=</DigestValue>
      </Reference>
      <Reference URI="/xl/styles.xml?ContentType=application/vnd.openxmlformats-officedocument.spreadsheetml.styles+xml">
        <DigestMethod Algorithm="http://www.w3.org/2001/04/xmlenc#sha256"/>
        <DigestValue>f/csRCFqSEgqSDezqDNG3UyLVEAUiotOZHtzQCvPCPk=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yoADbfmu3o5qakBBF85yy9RBX7I0AcB2POAw5hWbzss=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nx46yd/3hw7fNeXDILKUVq1rWfR8InqJ4qMwpKmgHnU=</DigestValue>
      </Reference>
      <Reference URI="/xl/worksheets/sheet2.xml?ContentType=application/vnd.openxmlformats-officedocument.spreadsheetml.worksheet+xml">
        <DigestMethod Algorithm="http://www.w3.org/2001/04/xmlenc#sha256"/>
        <DigestValue>SLaPUHgUCo4Sy7uDVQooWOAAXLzjYdZorDF39dvfMQo=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ZshECmhd1KZMgqQHtIfMeukvFjfRky1CEFvX+5FdMpY=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2026-10-05T09:09:44Z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2026-10-05T09:09:44Z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WfW4FOgah2yod50tNjHDDCpJkc1Ik4TH8i3V/tqm1cg=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ZODLsVBgfzbslEZdp+e9uLaRLXeiRBGjalaTDaMsS6w=</DigestValue>
    </Reference>
  </SignedInfo>
  <SignatureValue>DH13iGa2+JVQIMkPTu0Eta1buNW35f9a5cmVD7jUYPGjWCJJSn3E21py6+3546UYunvA5EjTNWoa
/ZSoqamx7l9qGWIpFsdNVdEQ6o4fpM74EFRiWCMNfJWRvkoONgsXGvB3kZq8iCxEM/LvevqZfzik
USA5GoYFFiqkTXHvsc4MFepABHcCrgrKefqQ8lFOgC/WG1wC15xfPxlisu9xuKdveOdxE/x+C4K4
CINLeh11tJ1Liqj25Jlz4aAoshRHBuZIhgFTirhh/JkQ4aQmyXvt++1x8HtXgAFiKBs1CqmyfYYF
EPswXEFlgw5PVdsBZFmmOM5p6T5IJGQ1pS9RZQ==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H9KRUDBQYxQ2bc4FjqXZcFP8kpF704eTRfKTMSIh6Q4=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3PHzk+goiSdObBwVv+l8WOEQGqzV3A5LLzvRvJgD0QY=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sharedStrings.xml?ContentType=application/vnd.openxmlformats-officedocument.spreadsheetml.sharedStrings+xml">
        <DigestMethod Algorithm="http://www.w3.org/2001/04/xmlenc#sha256"/>
        <DigestValue>KN6esBf86n7k9QVY7xKFSatMBVbjL8jNETdGvzi2Rpc=</DigestValue>
      </Reference>
      <Reference URI="/xl/styles.xml?ContentType=application/vnd.openxmlformats-officedocument.spreadsheetml.styles+xml">
        <DigestMethod Algorithm="http://www.w3.org/2001/04/xmlenc#sha256"/>
        <DigestValue>f/csRCFqSEgqSDezqDNG3UyLVEAUiotOZHtzQCvPCPk=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yoADbfmu3o5qakBBF85yy9RBX7I0AcB2POAw5hWbzss=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nx46yd/3hw7fNeXDILKUVq1rWfR8InqJ4qMwpKmgHnU=</DigestValue>
      </Reference>
      <Reference URI="/xl/worksheets/sheet2.xml?ContentType=application/vnd.openxmlformats-officedocument.spreadsheetml.worksheet+xml">
        <DigestMethod Algorithm="http://www.w3.org/2001/04/xmlenc#sha256"/>
        <DigestValue>SLaPUHgUCo4Sy7uDVQooWOAAXLzjYdZorDF39dvfMQo=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ZshECmhd1KZMgqQHtIfMeukvFjfRky1CEFvX+5FdMpY=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2026-10-05T09:57:13Z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2026-10-05T09:57:13Z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QuyDinhGia_Khac</vt:lpstr>
      <vt:lpstr>QuyDinhGia_HangNgay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2025-03-11T08:03:59Z</cp:lastPrinted>
  <dcterms:created xsi:type="dcterms:W3CDTF">2021-05-17T07:04:34Z</dcterms:created>
  <dcterms:modified xsi:type="dcterms:W3CDTF">2026-10-05T08:55:04Z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