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026. BC NGÀY\"/>
    </mc:Choice>
  </mc:AlternateContent>
  <bookViews>
    <workbookView xWindow="0" yWindow="0" windowWidth="28800" windowHeight="12180" activeTab="1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QuyDinhGia_HangNgay!$A$1:$D$18</definedName>
  </definedNames>
  <calcPr calcId="162913"/>
</workbook>
</file>

<file path=xl/calcChain.xml><?xml version="1.0" encoding="utf-8"?>
<calcChain xmlns="http://schemas.openxmlformats.org/spreadsheetml/2006/main">
  <c r="D3" i="1" l="1"/>
  <c r="C9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<sst xmlns="http://schemas.openxmlformats.org/spreadsheetml/2006/main" count="170" uniqueCount="84">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</sst>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37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4" fillId="0" borderId="0"/>
    <xf numFmtId="0" fontId="15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4" fontId="9" fillId="0" borderId="1" xfId="1" applyFont="1" applyBorder="1" applyAlignment="1">
      <alignment horizontal="left"/>
    </xf>
    <xf numFmtId="10" fontId="9" fillId="0" borderId="1" xfId="2" applyNumberFormat="1" applyFont="1" applyBorder="1" applyAlignment="1">
      <alignment horizontal="right"/>
    </xf>
    <xf numFmtId="165" fontId="16" fillId="3" borderId="2" xfId="3" applyNumberFormat="1" applyFont="1" applyFill="1" applyBorder="1" applyAlignment="1">
      <alignment horizontal="right" vertical="center" wrapText="1"/>
    </xf>
    <xf numFmtId="165" fontId="0" fillId="0" borderId="0" xfId="1" applyNumberFormat="1" applyFont="1"/>
    <xf numFmtId="165" fontId="0" fillId="0" borderId="0" xfId="0" applyNumberFormat="1"/>
    <xf numFmtId="43" fontId="0" fillId="0" borderId="0" xfId="0" applyNumberFormat="1"/>
    <xf numFmtId="0" fontId="14" fillId="0" borderId="3" xfId="0" applyFont="1" applyBorder="1" applyAlignment="1">
      <alignment horizontal="left"/>
    </xf>
    <xf numFmtId="0" fontId="0" fillId="0" borderId="2" xfId="0" applyBorder="1"/>
    <xf numFmtId="14" fontId="17" fillId="0" borderId="0" xfId="0" applyNumberFormat="1" applyFont="1" applyAlignment="1">
      <alignment horizontal="left"/>
    </xf>
    <xf numFmtId="164" fontId="16" fillId="3" borderId="2" xfId="1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left"/>
    </xf>
    <xf numFmtId="164" fontId="6" fillId="0" borderId="1" xfId="1" applyFont="1" applyBorder="1" applyAlignment="1">
      <alignment horizontal="left"/>
    </xf>
    <xf numFmtId="0" fontId="7" fillId="2" borderId="8" xfId="0" applyFont="1" applyFill="1" applyBorder="1" applyAlignment="1">
      <alignment horizontal="center" wrapText="1"/>
    </xf>
    <xf numFmtId="14" fontId="7" fillId="2" borderId="9" xfId="0" applyNumberFormat="1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</cellXfs>
  <cellStyles count="37">
    <cellStyle name="Comma" xfId="1" builtinId="3"/>
    <cellStyle name="Comma 2" xfId="5"/>
    <cellStyle name="Comma 2 2" xfId="25"/>
    <cellStyle name="Comma 2 5" xfId="3"/>
    <cellStyle name="Comma 2 5 2" xfId="23"/>
    <cellStyle name="Comma 3" xfId="8"/>
    <cellStyle name="Comma 3 2" xfId="26"/>
    <cellStyle name="Comma 4" xfId="19"/>
    <cellStyle name="Comma 4 2" xfId="34"/>
    <cellStyle name="Comma 5" xfId="21"/>
    <cellStyle name="Comma 5 2" xfId="36"/>
    <cellStyle name="Comma 6" xfId="22"/>
    <cellStyle name="Currency [0] 2" xfId="10"/>
    <cellStyle name="Normal" xfId="0" builtinId="0"/>
    <cellStyle name="Normal 10" xfId="11"/>
    <cellStyle name="Normal 10 2" xfId="27"/>
    <cellStyle name="Normal 11" xfId="4"/>
    <cellStyle name="Normal 11 2" xfId="24"/>
    <cellStyle name="Normal 2" xfId="6"/>
    <cellStyle name="Normal 3" xfId="7"/>
    <cellStyle name="Normal 4" xfId="12"/>
    <cellStyle name="Normal 4 2" xfId="28"/>
    <cellStyle name="Normal 5" xfId="13"/>
    <cellStyle name="Normal 5 2" xfId="29"/>
    <cellStyle name="Normal 6" xfId="14"/>
    <cellStyle name="Normal 6 2" xfId="30"/>
    <cellStyle name="Normal 7" xfId="15"/>
    <cellStyle name="Normal 7 2" xfId="31"/>
    <cellStyle name="Normal 8" xfId="16"/>
    <cellStyle name="Normal 8 2" xfId="32"/>
    <cellStyle name="Normal 9" xfId="17"/>
    <cellStyle name="Normal 9 2" xfId="33"/>
    <cellStyle name="Percent" xfId="2" builtinId="5"/>
    <cellStyle name="Percent 2" xfId="9"/>
    <cellStyle name="Percent 3" xfId="18"/>
    <cellStyle name="Percent 4" xfId="20"/>
    <cellStyle name="Percent 4 2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5"/>
  <sheetViews>
    <sheetView view="pageBreakPreview" zoomScaleNormal="100" zoomScaleSheetLayoutView="100" workbookViewId="0">
      <selection activeCell="E2" sqref="E2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5" t="s">
        <v>0</v>
      </c>
      <c r="B1" s="25"/>
      <c r="C1" s="25"/>
      <c r="D1" s="25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17">
        <v>46251</v>
      </c>
    </row>
    <row r="3" spans="1:5" ht="15" customHeight="1" x14ac:dyDescent="0.25">
      <c r="A3" s="1"/>
      <c r="B3" s="1" t="s">
        <v>1</v>
      </c>
      <c r="C3" s="2" t="s">
        <v>3</v>
      </c>
      <c r="D3" s="19">
        <f>IF(WEEKDAY(D2)=6,D2+2,D2)</f>
        <v>46251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18 tháng 8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28" t="s">
        <v>19</v>
      </c>
      <c r="D17" s="28"/>
    </row>
    <row r="18" spans="1:4" ht="15" customHeight="1" x14ac:dyDescent="0.25">
      <c r="A18" s="1" t="s">
        <v>1</v>
      </c>
      <c r="B18" s="1" t="s">
        <v>1</v>
      </c>
      <c r="C18" s="28" t="s">
        <v>20</v>
      </c>
      <c r="D18" s="28"/>
    </row>
    <row r="19" spans="1:4" ht="15" customHeight="1" x14ac:dyDescent="0.25">
      <c r="A19" s="1" t="s">
        <v>1</v>
      </c>
      <c r="B19" s="1" t="s">
        <v>1</v>
      </c>
      <c r="C19" s="28" t="s">
        <v>21</v>
      </c>
      <c r="D19" s="28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6" t="s">
        <v>22</v>
      </c>
      <c r="B23" s="26"/>
      <c r="C23" s="26" t="s">
        <v>23</v>
      </c>
      <c r="D23" s="26"/>
    </row>
    <row r="24" spans="1:4" ht="15" customHeight="1" x14ac:dyDescent="0.2">
      <c r="A24" s="27" t="s">
        <v>24</v>
      </c>
      <c r="B24" s="27"/>
      <c r="C24" s="27" t="s">
        <v>24</v>
      </c>
      <c r="D24" s="27"/>
    </row>
    <row r="25" spans="1:4" ht="15" customHeight="1" x14ac:dyDescent="0.25">
      <c r="A25" s="28" t="s">
        <v>1</v>
      </c>
      <c r="B25" s="28"/>
      <c r="C25" s="28" t="s">
        <v>1</v>
      </c>
      <c r="D25" s="28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4"/>
  <sheetViews>
    <sheetView tabSelected="1" view="pageBreakPreview" zoomScaleNormal="100" zoomScaleSheetLayoutView="100" workbookViewId="0">
      <selection activeCell="K17" sqref="K17:K18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</cols>
  <sheetData>
    <row r="1" spans="1:4" ht="19.5" customHeight="1" x14ac:dyDescent="0.25">
      <c r="A1" s="29" t="s">
        <v>6</v>
      </c>
      <c r="B1" s="31" t="s">
        <v>25</v>
      </c>
      <c r="C1" s="21" t="s">
        <v>26</v>
      </c>
      <c r="D1" s="23" t="s">
        <v>27</v>
      </c>
    </row>
    <row r="2" spans="1:4" ht="19.5" customHeight="1" x14ac:dyDescent="0.25">
      <c r="A2" s="30"/>
      <c r="B2" s="32"/>
      <c r="C2" s="22">
        <v>46251</v>
      </c>
      <c r="D2" s="22">
        <v>46250</v>
      </c>
    </row>
    <row r="3" spans="1:4" ht="15" customHeight="1" x14ac:dyDescent="0.25">
      <c r="A3" s="7" t="s">
        <v>9</v>
      </c>
      <c r="B3" s="15" t="s">
        <v>28</v>
      </c>
      <c r="C3" s="16"/>
      <c r="D3" s="16"/>
    </row>
    <row r="4" spans="1:4" ht="15" customHeight="1" x14ac:dyDescent="0.25">
      <c r="A4" s="4" t="s">
        <v>29</v>
      </c>
      <c r="B4" s="4" t="s">
        <v>30</v>
      </c>
      <c r="C4" s="11">
        <v>109246015241</v>
      </c>
      <c r="D4" s="11">
        <v>109238710099</v>
      </c>
    </row>
    <row r="5" spans="1:4" ht="15" customHeight="1" x14ac:dyDescent="0.25">
      <c r="A5" s="4" t="s">
        <v>31</v>
      </c>
      <c r="B5" s="4" t="s">
        <v>32</v>
      </c>
      <c r="C5" s="11"/>
      <c r="D5" s="11"/>
    </row>
    <row r="6" spans="1:4" ht="15" customHeight="1" x14ac:dyDescent="0.25">
      <c r="A6" s="4" t="s">
        <v>33</v>
      </c>
      <c r="B6" s="4" t="s">
        <v>34</v>
      </c>
      <c r="C6" s="18">
        <v>11802.99</v>
      </c>
      <c r="D6" s="18">
        <v>11801.01</v>
      </c>
    </row>
    <row r="7" spans="1:4" ht="15" customHeight="1" x14ac:dyDescent="0.25">
      <c r="A7" s="7" t="s">
        <v>12</v>
      </c>
      <c r="B7" s="7" t="s">
        <v>35</v>
      </c>
      <c r="C7" s="24"/>
      <c r="D7" s="24"/>
    </row>
    <row r="8" spans="1:4" ht="15" customHeight="1" x14ac:dyDescent="0.25">
      <c r="A8" s="4" t="s">
        <v>36</v>
      </c>
      <c r="B8" s="4" t="s">
        <v>37</v>
      </c>
      <c r="C8" s="9">
        <v>9.0500000000000007</v>
      </c>
      <c r="D8" s="9">
        <v>9.0500000000000007</v>
      </c>
    </row>
    <row r="9" spans="1:4" ht="15" customHeight="1" x14ac:dyDescent="0.25">
      <c r="A9" s="4" t="s">
        <v>38</v>
      </c>
      <c r="B9" s="4" t="s">
        <v>39</v>
      </c>
      <c r="C9" s="20">
        <f>C8*C6</f>
        <v>106817.0595</v>
      </c>
      <c r="D9" s="20">
        <v>106799.14050000001</v>
      </c>
    </row>
    <row r="10" spans="1:4" ht="15" customHeight="1" x14ac:dyDescent="0.25">
      <c r="A10" s="4" t="s">
        <v>40</v>
      </c>
      <c r="B10" s="4" t="s">
        <v>41</v>
      </c>
      <c r="C10" s="10">
        <v>0</v>
      </c>
      <c r="D10" s="10">
        <v>0</v>
      </c>
    </row>
    <row r="13" spans="1:4" x14ac:dyDescent="0.2">
      <c r="C13" s="12"/>
      <c r="D13" s="12"/>
    </row>
    <row r="14" spans="1:4" x14ac:dyDescent="0.2">
      <c r="C14" s="12"/>
      <c r="D14" s="12"/>
    </row>
    <row r="15" spans="1:4" x14ac:dyDescent="0.2">
      <c r="C15" s="12"/>
      <c r="D15" s="12"/>
    </row>
    <row r="16" spans="1:4" x14ac:dyDescent="0.2">
      <c r="C16" s="12"/>
      <c r="D16" s="12"/>
    </row>
    <row r="17" spans="3:4" x14ac:dyDescent="0.2">
      <c r="C17" s="12"/>
      <c r="D17" s="12"/>
    </row>
    <row r="18" spans="3:4" x14ac:dyDescent="0.2">
      <c r="C18" s="12"/>
      <c r="D18" s="12" t="s">
        <v>1</v>
      </c>
    </row>
    <row r="19" spans="3:4" x14ac:dyDescent="0.2">
      <c r="C19" s="12"/>
      <c r="D19" s="12"/>
    </row>
    <row r="20" spans="3:4" x14ac:dyDescent="0.2">
      <c r="C20" s="12"/>
      <c r="D20" s="12"/>
    </row>
    <row r="23" spans="3:4" x14ac:dyDescent="0.2">
      <c r="C23" s="13"/>
      <c r="D23" s="13"/>
    </row>
    <row r="24" spans="3:4" x14ac:dyDescent="0.2">
      <c r="C24" s="14"/>
      <c r="D24" s="14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topLeftCell="A16"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28" t="s">
        <v>77</v>
      </c>
      <c r="B33" s="28"/>
      <c r="C33" s="28"/>
      <c r="D33" s="28"/>
    </row>
    <row r="34" spans="1:4" ht="15" customHeight="1" x14ac:dyDescent="0.25">
      <c r="A34" s="28" t="s">
        <v>78</v>
      </c>
      <c r="B34" s="28"/>
      <c r="C34" s="28"/>
      <c r="D34" s="28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e">
        <f>CONCATENATE("{'SheetId':'532945ab-6ee2-445c-968d-e7f02eb76aac'",",","'UId':'1f175759-6dcd-4ce2-a463-54620d3cec54'",",'Col':",COLUMN(QuyDinhGia_HangNgay!#REF!),",'Row':",ROW(QuyDinhGia_HangNgay!#REF!),",","'Format':'numberic'",",'Value':'",SUBSTITUTE(QuyDinhGia_HangNgay!#REF!,"'","\'"),"','TargetCode':''}")</f>
        <v>#REF!</v>
      </c>
    </row>
    <row r="4" spans="1:1" x14ac:dyDescent="0.2">
      <c r="A4" t="e">
        <f>CONCATENATE("{'SheetId':'532945ab-6ee2-445c-968d-e7f02eb76aac'",",","'UId':'df63451e-4881-4f55-9d40-3ad3e6256289'",",'Col':",COLUMN(QuyDinhGia_HangNgay!#REF!),",'Row':",ROW(QuyDinhGia_HangNgay!#REF!),",","'Format':'numberic'",",'Value':'",SUBSTITUTE(QuyDinhGia_HangNgay!#REF!,"'","\'"),"','TargetCode':''}")</f>
        <v>#REF!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e">
        <f>CONCATENATE("{'SheetId':'532945ab-6ee2-445c-968d-e7f02eb76aac'",",","'UId':'8922bb11-1c36-45a2-b95e-d93a0bfb38a0'",",'Col':",COLUMN(QuyDinhGia_HangNgay!#REF!),",'Row':",ROW(QuyDinhGia_HangNgay!#REF!),",","'Format':'numberic'",",'Value':'",SUBSTITUTE(QuyDinhGia_HangNgay!#REF!,"'","\'"),"','TargetCode':''}")</f>
        <v>#REF!</v>
      </c>
    </row>
    <row r="8" spans="1:1" x14ac:dyDescent="0.2">
      <c r="A8" t="e">
        <f>CONCATENATE("{'SheetId':'532945ab-6ee2-445c-968d-e7f02eb76aac'",",","'UId':'0386b55c-340a-4ccd-b981-23c5ede5d6b8'",",'Col':",COLUMN(QuyDinhGia_HangNgay!#REF!),",'Row':",ROW(QuyDinhGia_HangNgay!#REF!),",","'Format':'numberic'",",'Value':'",SUBSTITUTE(QuyDinhGia_HangNgay!#REF!,"'","\'"),"','TargetCode':''}")</f>
        <v>#REF!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{'SheetId':'532945ab-6ee2-445c-968d-e7f02eb76aac','UId':'0122b8e6-6e98-44a3-b5f5-62119cc28b58','Col':3,'Row':8,'Format':'numberic','Value':'9.05','TargetCode':''}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{'SheetId':'532945ab-6ee2-445c-968d-e7f02eb76aac','UId':'168f3043-fb6e-4c8d-b2e8-aadbc57d62ae','Col':4,'Row':8,'Format':'numberic','Value':'9.05','TargetCode':''}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{'SheetId':'532945ab-6ee2-445c-968d-e7f02eb76aac','UId':'dc373327-812c-4574-a89b-45e7962c83f9','Col':3,'Row':9,'Format':'numberic','Value':'106817.0595','TargetCode':''}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{'SheetId':'532945ab-6ee2-445c-968d-e7f02eb76aac','UId':'61429e25-1f7f-4225-afcd-4f77120fa043','Col':4,'Row':9,'Format':'numberic','Value':'106799.1405','TargetCode':''}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/K/G7FhD9iufMZOTVTZ47h+QyZl9FXJaU5bi5LlJUBs=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mChiPFusd8VMDyhdUKsdFKzPyTvyPMs6e4BJI4za9Lg=</DigestValue>
    </Reference>
  </SignedInfo>
  <SignatureValue>QaZK1qMVUYp07y3GaHMrKlgbGKXK5aNpM5YhrToUcP1goBNWo1RMttbh/qUZ3/wDSDEmBChfqtps
9MFHnqZi3oXe6dRYwqae9gYv93rNtc1udmwEK5T8FgybMruH9j4xWoXEp1OwQKsFbKsFHbW1e0Nz
Q3PjWL67PMDod1wibj3WGsFdf0380RFT6SOFZAeRNc0+impfLNdV0rQeBxFhhSitWXgrFBimyloL
CjwoB/wKm/0NUzIOuouKNOzTbrIr7eMwEZItuu7W5VmQZAsM7GNRrWpV7wsuS/urlujMkAX0CnkV
ywCatx565oygy8aSVZrUezKS4S7x20YnxGrM+g==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zoJkk8H9OrpilHSalNtlaet7FKZFp/Se+sWtoBqrQKY=</DigestValue>
      </Reference>
      <Reference URI="/xl/worksheets/sheet2.xml?ContentType=application/vnd.openxmlformats-officedocument.spreadsheetml.worksheet+xml">
        <DigestMethod Algorithm="http://www.w3.org/2001/04/xmlenc#sha256"/>
        <DigestValue>yTVy7m5RKmBVKV5eu1F2M2d+nFS+8gswzsTJugskXEc=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MdiGCxq56XeU83UFGguv+sX+4qiIJWGCfvyluOpXA00=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2026-08-18T08:27:52Z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2026-08-18T08:27:52Z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83QsCllgN1J3O0l9i+SFZUPFg342AkbgtDr/MJfqy/4=</DigestValue>
    </Reference>
    <Reference Type="http://www.w3.org/2000/09/xmldsig#Object" URI="#idOfficeObject">
      <DigestMethod Algorithm="http://www.w3.org/2001/04/xmlenc#sha256"/>
      <DigestValue>GVaG86a3BspFFoqAyeHCj7XWkr+6UqLS5ZM8AGebuYI=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jdVOVdMyy0r1+KPsRvi9L3Cezs5EUiw4G5DJ0ai8GJw=</DigestValue>
    </Reference>
  </SignedInfo>
  <SignatureValue>JcDYzySetOng2rlJ/ZmteZ2AJK/FxbtZSw3UTtYoIKzb/shtezZbrzq9YbICQj+vMAEmzhpnOlwj
vGtEDYvNB/AEwnUveGDR+ganB5gQOZy2as0cDeb9dVQc4dNW4oMCvETajEKaPoxJuud2sf3YjQ42
v3DHF5S/QNk/yZrp0Km42ZfTGY+qPiOSWyyQINkQaqhf3x17z9e9j3rnQ0uL/y39pFrC/Vk2hKM2
FXWqA76tpG0ADLhpfXX8Z5vixTiivWyVcfiE/R++fHIxmS1WvGkFMYKst1eSPKohfdz22D0oDU/n
xHjHPpu9QX1TN5LIIx+ee/ZLY1siW+45fVo7wQ==</SignatureValue>
  <KeyInfo>
    <X509Data>
      <X509Certificate>MIIF+jCCA+KgAwIBAgIQVAEBASTifCzLdMbzd6hkOjANBgkqhkiG9w0BAQsFADBZMRUwEwYDVQQDDAxWTlBULUNBIFNIQTIxMzAxBgNVBAoMKlZJRVROQU0gUE9TVFMgQU5EIFRFTEVDT01NVU5JQ0FUSU9OUyBHUk9VUDELMAkGA1UEBhMCVk4wHhcNMjYwMjI3MDgxODUzWhcNMjkwODMwMDMyMjU3WjCBpDELMAkGA1UEBhMCVk4xEjAQBgNVBAgMCUjDgCBO4buYSTEhMB8GA1UEBwwYUGjGsOG7nW5nIEhhaSBCw6AgVHLGsG5nMT4wPAYDVQQDDDVDw5RORyBUWSBUTkhIIFFV4bqiTiBMw50gUVXhu7ggxJDhuqZVIFTGryBJUEEgUEFSVE5FUjEeMBwGCgmSJomT8ixkAQEMDk1TVDowMTAyNzAzMTc4MIIBIjANBgkqhkiG9w0BAQEFAAOCAQ8AMIIBCgKCAQEAwqQvjkQ0jgtGc6TucOC52U+O9grBKpgDBa9K6kufNcVdiWY6TzILIP/U1OT3QJVOK87u2YUdhAbjhMVIf3QiucyDSivJxnWd1PPTPCVRd3QUVvEsDW4uMZqhbpb/y4pOrS964iMwoAe2uHaCTl0eLlmX5lm+sJ92gMpJ0fe/79ZI0X7uf733rMHiLeCNGc6aHaSoYlf4nmHYcgls6fkFsrOC66ojMqglczTwGS1UpH0cI1giZt8FpokctfRzD1uejm6wEA5xevMkj8tGSeNaRaKUaEp7Btgcnt29lIZ63vKvONRNr2o6TiuNBFdmRc8qHoAVT4Mgx6PaRajV5J20IwIDAQABo4IBcDCCAWwwDAYDVR0TAQH/BAIwADAfBgNVHSMEGDAWgBRrlcTEKSPKJxPLBPD9dOrNvQj/wTCBhwYIKwYBBQUHAQEEezB5MD4GCCsGAQUFBzAChjJodHRwOi8vcHViLnZucHQtY2Eudm4vY2VydHMvdm5wdGNhLXNoYTI1Ni0yMDI0LmNlcjA3BggrBgEFBQcwAYYraHR0cDovL29jc3Atc2hhMjU2LnZucHQtY2Eudm4vcmVzcG9uZGVyMjAyNDAlBgNVHREEHjAcgRpuZ3V5ZW5uZ29jaGFrdGhuQGdtYWlsLmNvbTAVBgNVHSUEDjAMBgorBgEEAYI3CgMMMEQGA1UdHwQ9MDswOaA3oDWGM2h0dHA6Ly9jcmwtc2hhMjU2LnZucHQtY2Eudm4vdm5wdGNhLXNoYTI1Ni0yMDI0LmNybDAdBgNVHQ4EFgQUFe1EXtj9nk5m35ukRkItLekVzF4wDgYDVR0PAQH/BAQDAgTwMA0GCSqGSIb3DQEBCwUAA4ICAQB7frRDmU60UGQlFEnItdM02SgVmU+rvLguLZhyNddOhURHflWtawFVDOm3T0YxDpYfZTJsCuksAIx91SWefbJbVwIqkLhZg8lt0qa5jQ+VDvLUxB0RN+uYYEmpn7LlTqfW2Ktr0vroYG53gcQm4ZwtMj3DOA91j/9IpGHCpq3DtaIyMj/UfIwnyjoCDdNEB2SGD2t4ewftwYEEFZuQZraGOh3Pj/B1yDBBHLdI2MSCuArKEhwhGARZor0sxbQTHeKZFkOBXCqz2HFva3y/HxIjLxmjNTRNbIv2d6L7aIYc5f6Y4xT2Fgv2kZ1qhdSOUqXLc8XGwRzKXt4514hZWndsRrt5DgPabbyFpC74PcQKm26m1DWY/UXBvbpqkqryKFL6Sf95ljhgfSG8FVxf16oBPoY9qCjiVQRrQqZK5J0uPjPjbxZMr0v3A2cD1tXyVdpezFqpaBu8/1vh7fvjd46CmsnmjlSSzWQVe/zJ1Pb3jc6k6EuGk/a3lJ0DQPpoBfcNaylG62bBIQJOzE1RGGBAjQ7mfszaSns+d+RSB+fT3njboU9WvEii5ybHmgCn9FljhoAqbBFjFrQZ9WavmfCAv2lEWWzaZUZxvLUvbNhlTw5B5nNzi7KGPn0ade5EO7NAOMPJ+ibDc/VbRJEK7v8QKYikCABcpuSng+uE3Eqxb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zoJkk8H9OrpilHSalNtlaet7FKZFp/Se+sWtoBqrQKY=</DigestValue>
      </Reference>
      <Reference URI="/xl/worksheets/sheet2.xml?ContentType=application/vnd.openxmlformats-officedocument.spreadsheetml.worksheet+xml">
        <DigestMethod Algorithm="http://www.w3.org/2001/04/xmlenc#sha256"/>
        <DigestValue>yTVy7m5RKmBVKV5eu1F2M2d+nFS+8gswzsTJugskXEc=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MdiGCxq56XeU83UFGguv+sX+4qiIJWGCfvyluOpXA00=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2026-08-18T09:43:22Z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2026-08-18T09:43:22Z</xd:SigningTime>
          <xd:SigningCertificate>
            <xd:Cert>
              <xd:CertDigest>
                <DigestMethod Algorithm="http://www.w3.org/2001/04/xmlenc#sha256"/>
                <DigestValue>9GkwvAVd3k4YM4I/OKUYztpMYNFpG3g4pTgSixTai6M=</DigestValue>
              </xd:CertDigest>
              <xd:IssuerSerial>
                <X509IssuerName>C=VN, O=VIETNAM POSTS AND TELECOMMUNICATIONS GROUP, CN=VNPT-CA SHA2</X509IssuerName>
                <X509SerialNumber>111660364315844498306045590283460568122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2025-07-02T07:17:47Z</cp:lastPrinted>
  <dcterms:created xsi:type="dcterms:W3CDTF">2021-05-17T07:04:34Z</dcterms:created>
  <dcterms:modified xsi:type="dcterms:W3CDTF">2026-08-18T08:10:51Z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