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CF - QUY DAU TU TRAI PHIEU LINH HOAT VND - 20829030 - BIDB586666\4. BAO CAO DINH KY\2026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QuyDinhGia_HangNgay!$A$1:$D$18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<sst xmlns="http://schemas.openxmlformats.org/spreadsheetml/2006/main" count="170" uniqueCount="84">
  <si>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</si>
  <si>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</si>
  <si>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</si>
  <si>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</si>
  <si>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</si>
  <si>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</si>
  <si>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</si>
  <si>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</si>
  <si>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</si>
  <si>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</si>
  <si>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</si>
  <si>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</si>
  <si>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</si>
  <si>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</si>
  <si>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</si>
  <si>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</si>
  <si>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</si>
  <si>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</si>
  <si>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</si>
  <si>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</si>
  <si>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</si>
  <si>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</si>
  <si>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</si>
  <si>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</si>
  <si>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</si>
  <si>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</si>
  <si>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</si>
  <si>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</si>
  <si>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</si>
  <si>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</si>
  <si>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</si>
  <si>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</si>
  <si>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</si>
  <si>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</si>
  <si>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</si>
  <si>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</si>
  <si>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</si>
  <si>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</si>
  <si>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</si>
  <si>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</si>
  <si>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</si>
  <si>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</si>
  <si>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</si>
  <si>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</si>
  <si>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</si>
  <si>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</si>
  <si>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</si>
  <si>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</si>
  <si>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</si>
  <si>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</si>
  <si>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</si>
  <si>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</si>
  <si>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</si>
  <si>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</si>
  <si>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</si>
  <si>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</si>
  <si>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</si>
  <si>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</si>
  <si>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</si>
  <si>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</si>
  <si>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</si>
  <si>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</si>
  <si>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</si>
  <si>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</si>
  <si>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</si>
  <si>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</si>
  <si>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</si>
  <si>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</si>
  <si>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</si>
  <si>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</si>
  <si>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</si>
  <si>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</si>
  <si>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</si>
  <si>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</si>
  <si>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</si>
  <si>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</si>
  <si>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</si>
  <si>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</si>
  <si>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</si>
  <si>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</si>
  <si>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</si>
  <si>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</si>
  <si>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Linh hoạt VND</t>
  </si>
  <si>
    <t xml:space="preserve">Tên Công ty quản lý quỹ: Công ty TNHH Quản lý Quỹ đầu tư IPA PARTNER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</si>
</sst>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37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1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164" fontId="9" fillId="0" borderId="1" xfId="1" applyFont="1" applyBorder="1" applyAlignment="1">
      <alignment horizontal="left"/>
    </xf>
    <xf numFmtId="10" fontId="9" fillId="0" borderId="1" xfId="2" applyNumberFormat="1" applyFont="1" applyBorder="1" applyAlignment="1">
      <alignment horizontal="right"/>
    </xf>
    <xf numFmtId="165" fontId="16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14" fillId="0" borderId="3" xfId="0" applyFont="1" applyBorder="1" applyAlignment="1">
      <alignment horizontal="left"/>
    </xf>
    <xf numFmtId="0" fontId="0" fillId="0" borderId="2" xfId="0" applyBorder="1"/>
    <xf numFmtId="14" fontId="17" fillId="0" borderId="0" xfId="0" applyNumberFormat="1" applyFont="1" applyAlignment="1">
      <alignment horizontal="left"/>
    </xf>
    <xf numFmtId="164" fontId="16" fillId="3" borderId="2" xfId="1" applyNumberFormat="1" applyFont="1" applyFill="1" applyBorder="1" applyAlignment="1">
      <alignment horizontal="right" vertical="center" wrapText="1"/>
    </xf>
    <xf numFmtId="14" fontId="6" fillId="0" borderId="0" xfId="0" applyNumberFormat="1" applyFont="1" applyAlignment="1">
      <alignment horizontal="left"/>
    </xf>
    <xf numFmtId="164" fontId="6" fillId="0" borderId="1" xfId="1" applyFont="1" applyBorder="1" applyAlignment="1">
      <alignment horizontal="left"/>
    </xf>
    <xf numFmtId="0" fontId="7" fillId="2" borderId="8" xfId="0" applyFont="1" applyFill="1" applyBorder="1" applyAlignment="1">
      <alignment horizontal="center" wrapText="1"/>
    </xf>
    <xf numFmtId="14" fontId="7" fillId="2" borderId="9" xfId="0" applyNumberFormat="1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right"/>
    </xf>
    <xf numFmtId="0" fontId="5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0" fontId="6" fillId="0" borderId="0" xfId="0" applyFont="1" applyAlignment="1">
      <alignment horizontal="left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</cellXfs>
  <cellStyles count="37">
    <cellStyle name="Comma" xfId="1" builtinId="3"/>
    <cellStyle name="Comma 2" xfId="5"/>
    <cellStyle name="Comma 2 2" xfId="25"/>
    <cellStyle name="Comma 2 5" xfId="3"/>
    <cellStyle name="Comma 2 5 2" xfId="23"/>
    <cellStyle name="Comma 3" xfId="8"/>
    <cellStyle name="Comma 3 2" xfId="26"/>
    <cellStyle name="Comma 4" xfId="19"/>
    <cellStyle name="Comma 4 2" xfId="34"/>
    <cellStyle name="Comma 5" xfId="21"/>
    <cellStyle name="Comma 5 2" xfId="36"/>
    <cellStyle name="Comma 6" xfId="22"/>
    <cellStyle name="Currency [0] 2" xfId="10"/>
    <cellStyle name="Normal" xfId="0" builtinId="0"/>
    <cellStyle name="Normal 10" xfId="11"/>
    <cellStyle name="Normal 10 2" xfId="27"/>
    <cellStyle name="Normal 11" xfId="4"/>
    <cellStyle name="Normal 11 2" xfId="24"/>
    <cellStyle name="Normal 2" xfId="6"/>
    <cellStyle name="Normal 3" xfId="7"/>
    <cellStyle name="Normal 4" xfId="12"/>
    <cellStyle name="Normal 4 2" xfId="28"/>
    <cellStyle name="Normal 5" xfId="13"/>
    <cellStyle name="Normal 5 2" xfId="29"/>
    <cellStyle name="Normal 6" xfId="14"/>
    <cellStyle name="Normal 6 2" xfId="30"/>
    <cellStyle name="Normal 7" xfId="15"/>
    <cellStyle name="Normal 7 2" xfId="31"/>
    <cellStyle name="Normal 8" xfId="16"/>
    <cellStyle name="Normal 8 2" xfId="32"/>
    <cellStyle name="Normal 9" xfId="17"/>
    <cellStyle name="Normal 9 2" xfId="33"/>
    <cellStyle name="Percent" xfId="2" builtinId="5"/>
    <cellStyle name="Percent 2" xfId="9"/>
    <cellStyle name="Percent 3" xfId="18"/>
    <cellStyle name="Percent 4" xfId="20"/>
    <cellStyle name="Percent 4 2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G13" sqref="G13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5" t="s">
        <v>0</v>
      </c>
      <c r="B1" s="25"/>
      <c r="C1" s="25"/>
      <c r="D1" s="25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17">
        <v>46246</v>
      </c>
    </row>
    <row r="3" spans="1:5" ht="15" customHeight="1" x14ac:dyDescent="0.25">
      <c r="A3" s="1"/>
      <c r="B3" s="1" t="s">
        <v>1</v>
      </c>
      <c r="C3" s="2" t="s">
        <v>3</v>
      </c>
      <c r="D3" s="19">
        <f>IF(WEEKDAY(D2)=6,D2+2,D2)</f>
        <v>46246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13 tháng 8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28" t="s">
        <v>19</v>
      </c>
      <c r="D17" s="28"/>
    </row>
    <row r="18" spans="1:4" ht="15" customHeight="1" x14ac:dyDescent="0.25">
      <c r="A18" s="1" t="s">
        <v>1</v>
      </c>
      <c r="B18" s="1" t="s">
        <v>1</v>
      </c>
      <c r="C18" s="28" t="s">
        <v>20</v>
      </c>
      <c r="D18" s="28"/>
    </row>
    <row r="19" spans="1:4" ht="15" customHeight="1" x14ac:dyDescent="0.25">
      <c r="A19" s="1" t="s">
        <v>1</v>
      </c>
      <c r="B19" s="1" t="s">
        <v>1</v>
      </c>
      <c r="C19" s="28" t="s">
        <v>21</v>
      </c>
      <c r="D19" s="28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6" t="s">
        <v>22</v>
      </c>
      <c r="B23" s="26"/>
      <c r="C23" s="26" t="s">
        <v>23</v>
      </c>
      <c r="D23" s="26"/>
    </row>
    <row r="24" spans="1:4" ht="15" customHeight="1" x14ac:dyDescent="0.2">
      <c r="A24" s="27" t="s">
        <v>24</v>
      </c>
      <c r="B24" s="27"/>
      <c r="C24" s="27" t="s">
        <v>24</v>
      </c>
      <c r="D24" s="27"/>
    </row>
    <row r="25" spans="1:4" ht="15" customHeight="1" x14ac:dyDescent="0.25">
      <c r="A25" s="28" t="s">
        <v>1</v>
      </c>
      <c r="B25" s="28"/>
      <c r="C25" s="28" t="s">
        <v>1</v>
      </c>
      <c r="D25" s="28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J16" sqref="J16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9.5" customHeight="1" x14ac:dyDescent="0.25">
      <c r="A1" s="29" t="s">
        <v>6</v>
      </c>
      <c r="B1" s="31" t="s">
        <v>25</v>
      </c>
      <c r="C1" s="21" t="s">
        <v>26</v>
      </c>
      <c r="D1" s="23" t="s">
        <v>27</v>
      </c>
    </row>
    <row r="2" spans="1:4" ht="19.5" customHeight="1" x14ac:dyDescent="0.25">
      <c r="A2" s="30"/>
      <c r="B2" s="32"/>
      <c r="C2" s="22">
        <v>46246</v>
      </c>
      <c r="D2" s="22">
        <v>46245</v>
      </c>
    </row>
    <row r="3" spans="1:4" ht="15" customHeight="1" x14ac:dyDescent="0.25">
      <c r="A3" s="7" t="s">
        <v>9</v>
      </c>
      <c r="B3" s="15" t="s">
        <v>28</v>
      </c>
      <c r="C3" s="16"/>
      <c r="D3" s="16"/>
    </row>
    <row r="4" spans="1:4" ht="15" customHeight="1" x14ac:dyDescent="0.25">
      <c r="A4" s="4" t="s">
        <v>29</v>
      </c>
      <c r="B4" s="4" t="s">
        <v>30</v>
      </c>
      <c r="C4" s="11">
        <v>109197054491</v>
      </c>
      <c r="D4" s="11">
        <v>109268005651</v>
      </c>
    </row>
    <row r="5" spans="1:4" ht="15" customHeight="1" x14ac:dyDescent="0.25">
      <c r="A5" s="4" t="s">
        <v>31</v>
      </c>
      <c r="B5" s="4" t="s">
        <v>32</v>
      </c>
      <c r="C5" s="11"/>
      <c r="D5" s="11"/>
    </row>
    <row r="6" spans="1:4" ht="15" customHeight="1" x14ac:dyDescent="0.25">
      <c r="A6" s="4" t="s">
        <v>33</v>
      </c>
      <c r="B6" s="4" t="s">
        <v>34</v>
      </c>
      <c r="C6" s="18">
        <v>11794.54</v>
      </c>
      <c r="D6" s="18">
        <v>11789.13</v>
      </c>
    </row>
    <row r="7" spans="1:4" ht="15" customHeight="1" x14ac:dyDescent="0.25">
      <c r="A7" s="7" t="s">
        <v>12</v>
      </c>
      <c r="B7" s="7" t="s">
        <v>35</v>
      </c>
      <c r="C7" s="24"/>
      <c r="D7" s="24"/>
    </row>
    <row r="8" spans="1:4" ht="15" customHeight="1" x14ac:dyDescent="0.25">
      <c r="A8" s="4" t="s">
        <v>36</v>
      </c>
      <c r="B8" s="4" t="s">
        <v>37</v>
      </c>
      <c r="C8" s="9">
        <v>9.0500000000000007</v>
      </c>
      <c r="D8" s="9">
        <v>9.0500000000000007</v>
      </c>
    </row>
    <row r="9" spans="1:4" ht="15" customHeight="1" x14ac:dyDescent="0.25">
      <c r="A9" s="4" t="s">
        <v>38</v>
      </c>
      <c r="B9" s="4" t="s">
        <v>39</v>
      </c>
      <c r="C9" s="20">
        <f>C8*C6</f>
        <v>106740.58700000001</v>
      </c>
      <c r="D9" s="20">
        <v>106691.6265</v>
      </c>
    </row>
    <row r="10" spans="1:4" ht="15" customHeight="1" x14ac:dyDescent="0.25">
      <c r="A10" s="4" t="s">
        <v>40</v>
      </c>
      <c r="B10" s="4" t="s">
        <v>41</v>
      </c>
      <c r="C10" s="10">
        <v>0</v>
      </c>
      <c r="D10" s="10">
        <v>0</v>
      </c>
    </row>
    <row r="13" spans="1:4" x14ac:dyDescent="0.2">
      <c r="C13" s="12"/>
      <c r="D13" s="12"/>
    </row>
    <row r="14" spans="1:4" x14ac:dyDescent="0.2">
      <c r="C14" s="12"/>
      <c r="D14" s="12"/>
    </row>
    <row r="15" spans="1:4" x14ac:dyDescent="0.2">
      <c r="C15" s="12"/>
      <c r="D15" s="12"/>
    </row>
    <row r="16" spans="1:4" x14ac:dyDescent="0.2">
      <c r="C16" s="12"/>
      <c r="D16" s="12"/>
    </row>
    <row r="17" spans="3:4" x14ac:dyDescent="0.2">
      <c r="C17" s="12"/>
      <c r="D17" s="12"/>
    </row>
    <row r="18" spans="3:4" x14ac:dyDescent="0.2">
      <c r="C18" s="12"/>
      <c r="D18" s="12" t="s">
        <v>1</v>
      </c>
    </row>
    <row r="19" spans="3:4" x14ac:dyDescent="0.2">
      <c r="C19" s="12"/>
      <c r="D19" s="12"/>
    </row>
    <row r="20" spans="3:4" x14ac:dyDescent="0.2">
      <c r="C20" s="12"/>
      <c r="D20" s="12"/>
    </row>
    <row r="23" spans="3:4" x14ac:dyDescent="0.2">
      <c r="C23" s="13"/>
      <c r="D23" s="13"/>
    </row>
    <row r="24" spans="3:4" x14ac:dyDescent="0.2">
      <c r="C24" s="14"/>
      <c r="D24" s="14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topLeftCell="A16"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28" t="s">
        <v>77</v>
      </c>
      <c r="B33" s="28"/>
      <c r="C33" s="28"/>
      <c r="D33" s="28"/>
    </row>
    <row r="34" spans="1:4" ht="15" customHeight="1" x14ac:dyDescent="0.25">
      <c r="A34" s="28" t="s">
        <v>78</v>
      </c>
      <c r="B34" s="28"/>
      <c r="C34" s="28"/>
      <c r="D34" s="28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e">
        <f>CONCATENATE("{'SheetId':'532945ab-6ee2-445c-968d-e7f02eb76aac'",",","'UId':'1f175759-6dcd-4ce2-a463-54620d3cec54'",",'Col':",COLUMN(QuyDinhGia_HangNgay!#REF!),",'Row':",ROW(QuyDinhGia_HangNgay!#REF!),",","'Format':'numberic'",",'Value':'",SUBSTITUTE(QuyDinhGia_HangNgay!#REF!,"'","\'"),"','TargetCode':''}")</f>
        <v>#REF!</v>
      </c>
    </row>
    <row r="4" spans="1:1" x14ac:dyDescent="0.2">
      <c r="A4" t="e">
        <f>CONCATENATE("{'SheetId':'532945ab-6ee2-445c-968d-e7f02eb76aac'",",","'UId':'df63451e-4881-4f55-9d40-3ad3e6256289'",",'Col':",COLUMN(QuyDinhGia_HangNgay!#REF!),",'Row':",ROW(QuyDinhGia_HangNgay!#REF!),",","'Format':'numberic'",",'Value':'",SUBSTITUTE(QuyDinhGia_HangNgay!#REF!,"'","\'"),"','TargetCode':''}")</f>
        <v>#REF!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e">
        <f>CONCATENATE("{'SheetId':'532945ab-6ee2-445c-968d-e7f02eb76aac'",",","'UId':'8922bb11-1c36-45a2-b95e-d93a0bfb38a0'",",'Col':",COLUMN(QuyDinhGia_HangNgay!#REF!),",'Row':",ROW(QuyDinhGia_HangNgay!#REF!),",","'Format':'numberic'",",'Value':'",SUBSTITUTE(QuyDinhGia_HangNgay!#REF!,"'","\'"),"','TargetCode':''}")</f>
        <v>#REF!</v>
      </c>
    </row>
    <row r="8" spans="1:1" x14ac:dyDescent="0.2">
      <c r="A8" t="e">
        <f>CONCATENATE("{'SheetId':'532945ab-6ee2-445c-968d-e7f02eb76aac'",",","'UId':'0386b55c-340a-4ccd-b981-23c5ede5d6b8'",",'Col':",COLUMN(QuyDinhGia_HangNgay!#REF!),",'Row':",ROW(QuyDinhGia_HangNgay!#REF!),",","'Format':'numberic'",",'Value':'",SUBSTITUTE(QuyDinhGia_HangNgay!#REF!,"'","\'"),"','TargetCode':''}")</f>
        <v>#REF!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{'SheetId':'532945ab-6ee2-445c-968d-e7f02eb76aac','UId':'0122b8e6-6e98-44a3-b5f5-62119cc28b58','Col':3,'Row':8,'Format':'numberic','Value':'9.05','TargetCode':''}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{'SheetId':'532945ab-6ee2-445c-968d-e7f02eb76aac','UId':'168f3043-fb6e-4c8d-b2e8-aadbc57d62ae','Col':4,'Row':8,'Format':'numberic','Value':'9.05','TargetCode':''}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{'SheetId':'532945ab-6ee2-445c-968d-e7f02eb76aac','UId':'dc373327-812c-4574-a89b-45e7962c83f9','Col':3,'Row':9,'Format':'numberic','Value':'106740.587','TargetCode':''}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{'SheetId':'532945ab-6ee2-445c-968d-e7f02eb76aac','UId':'61429e25-1f7f-4225-afcd-4f77120fa043','Col':4,'Row':9,'Format':'numberic','Value':'106691.6265','TargetCode':''}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4xa4kyTAqhQox7CJi0roetZnKDKt+urst3hes+bd7Hg=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mCjfzylCmVmF/9E9h1/F1OjdJ+PD0z5Pfow+c59vHuE=</DigestValue>
    </Reference>
  </SignedInfo>
  <SignatureValue>o623T5/NvIlr8j//URL7JpsoHAhAQ91h+DzNzf8SJgxPGXHt2ubP1/5CJGS5w8W6dYoLSgFd77b8
J7Uf08N4V7coLTjqctAzaGsaRLsHDqrUpgJe6lK1m36Omk5NTJpk2FoQdtoLGkIjMVofovRb1+7D
XpN4QjMuRPMFNOSP5lqqwIxrgGlPoWgGrsd48LCElIX/VRK7LamCig3j0um4yqwUCnIX1jHmWb+L
qbkAQsGS6w+RCrZcNkPMMtxiilcP8hN5JUNcbw+WZ826hY/vK3bQr557/6V7pz3qnk3W9wVKdxWa
Fd6X28PZMmMw1xlzI4kohG2KzRJaJCEuOSgOGA==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fWGQCF80c7AWVHLFtChvF/nDxf3UxUUvRIvCFY2FGKg=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58gObokGoarnTBN5zbrcZM2Qs6XIIzWdIFhS2yt4ab0=</DigestValue>
      </Reference>
      <Reference URI="/xl/worksheets/sheet2.xml?ContentType=application/vnd.openxmlformats-officedocument.spreadsheetml.worksheet+xml">
        <DigestMethod Algorithm="http://www.w3.org/2001/04/xmlenc#sha256"/>
        <DigestValue>yn08cAUEH0URX7PUOG5+jsXpCnPpDVCQtEMade/aBos=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6lL9zvOw2Pd/l73A11kud6cI0OCQGnx9ynz551ApSx8=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2026-08-14T08:51:44Z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2026-08-14T08:51:44Z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HcrOaEPN0m/h1+wkA7tMBqbTSW8LSosevcD0ZeJlE5k=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ivbOXHire0GoXXrIN7xPP6PorWm9DH8V5YsN2pCp2O8=</DigestValue>
    </Reference>
  </SignedInfo>
  <SignatureValue>FSExqGWPYbzxngD1qiYEd/hnNLXa5dqQBoLOBlmr7FIIurb1UcrQp7MiE41uhWASSUCc5S2moqDi
BLuaYJinR9/llNAb1FprsH14BtDKlwfNvitll+GS+idfEZArpn9QxpNfQRfTiZTgimdJKpkFEn+g
nLy3hhrlryb9prbx/1lcY4SwzUxIzjWu4ugMQlytUM4CpDqCtVTaj6TKL/3PaRM79DTmRBOo3vR4
7Fbwk+otzgG0Jmppl4QspBIh+YQWVkuoCeyNLCOtirhGLoHhgu0cPmK56uOi5EXQYsbJRf2po8In
V7k8KZ9BkgZWZNwRdToRu8PoeSWw5TNaKehHpQ==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fWGQCF80c7AWVHLFtChvF/nDxf3UxUUvRIvCFY2FGKg=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58gObokGoarnTBN5zbrcZM2Qs6XIIzWdIFhS2yt4ab0=</DigestValue>
      </Reference>
      <Reference URI="/xl/worksheets/sheet2.xml?ContentType=application/vnd.openxmlformats-officedocument.spreadsheetml.worksheet+xml">
        <DigestMethod Algorithm="http://www.w3.org/2001/04/xmlenc#sha256"/>
        <DigestValue>yn08cAUEH0URX7PUOG5+jsXpCnPpDVCQtEMade/aBos=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6lL9zvOw2Pd/l73A11kud6cI0OCQGnx9ynz551ApSx8=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2026-08-14T09:25:05Z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2026-08-14T09:25:05Z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2025-07-02T07:17:47Z</cp:lastPrinted>
  <dcterms:created xsi:type="dcterms:W3CDTF">2021-05-17T07:04:34Z</dcterms:created>
  <dcterms:modified xsi:type="dcterms:W3CDTF">2026-08-14T08:47:14Z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