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3. BC TUẦ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C6" i="3" l="1"/>
  <c r="C15" i="3" s="1"/>
  <c r="C4" i="3" l="1"/>
  <c r="C11" i="3" s="1"/>
  <c r="C12" i="3" s="1"/>
  <c r="D3" i="1" l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<sst xmlns="http://schemas.openxmlformats.org/spreadsheetml/2006/main" count="168" uniqueCount="85">
  <si>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</si>
  <si>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</si>
  <si>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</si>
  <si>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</si>
  <si>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</si>
  <si>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</si>
  <si>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</si>
  <si>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</si>
  <si>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</si>
  <si>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</si>
  <si>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</si>
  <si>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</si>
  <si>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</si>
  <si>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</si>
  <si>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</si>
  <si>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</si>
  <si>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</si>
  <si>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</si>
  <si>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</si>
  <si>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</si>
  <si>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</si>
  <si>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</si>
  <si>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</si>
  <si>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</si>
  <si>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</si>
  <si>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</si>
  <si>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</si>
  <si>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</si>
  <si>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</si>
  <si>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</si>
  <si>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</si>
  <si>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</si>
  <si>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</si>
  <si>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</si>
  <si>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</si>
  <si>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</si>
  <si>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</si>
  <si>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</si>
  <si>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</si>
  <si>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</si>
  <si>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</si>
  <si>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</si>
  <si>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</si>
  <si>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</si>
  <si>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</si>
  <si>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</si>
  <si>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</si>
  <si>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</si>
  <si>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</si>
  <si>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</si>
  <si>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</si>
  <si>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</si>
  <si>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</si>
  <si>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</si>
  <si>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</si>
  <si>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</si>
  <si>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</si>
  <si>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</si>
  <si>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</si>
  <si>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</si>
  <si>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</si>
  <si>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</si>
  <si>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</si>
  <si>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</si>
  <si>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</si>
  <si>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</si>
  <si>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</si>
  <si>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</si>
  <si>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</si>
  <si>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</si>
  <si>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</si>
  <si>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</si>
  <si>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</si>
  <si>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</si>
  <si>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</si>
  <si>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</si>
  <si>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</si>
  <si>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</si>
  <si>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</si>
  <si>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</si>
  <si>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</si>
  <si>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</si>
  <si>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</si>
  <si>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</si>
  <si>
    <t>Kỳ báo cáo 10/05/2026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</si>
</sst>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0" fillId="0" borderId="0" xfId="0" applyNumberFormat="1"/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O14" sqref="O14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7" t="s">
        <v>0</v>
      </c>
      <c r="B1" s="37"/>
      <c r="C1" s="37"/>
      <c r="D1" s="37"/>
    </row>
    <row r="2" spans="1:4" ht="15" customHeight="1">
      <c r="A2" s="1" t="s">
        <v>1</v>
      </c>
      <c r="B2" s="1" t="s">
        <v>1</v>
      </c>
      <c r="C2" s="2" t="s">
        <v>2</v>
      </c>
      <c r="D2" s="8">
        <v>46153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46159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"&amp;18&amp;" tháng "&amp;MONTH(D3+1)&amp;" năm "&amp;2026</f>
        <v>Ngày định giá/Ngày giao dịch: ngày 18 tháng 5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40" t="s">
        <v>19</v>
      </c>
      <c r="D17" s="40"/>
    </row>
    <row r="18" spans="1:4" ht="15" customHeight="1">
      <c r="A18" s="1" t="s">
        <v>1</v>
      </c>
      <c r="B18" s="1" t="s">
        <v>1</v>
      </c>
      <c r="C18" s="40" t="s">
        <v>20</v>
      </c>
      <c r="D18" s="40"/>
    </row>
    <row r="19" spans="1:4" ht="15" customHeight="1">
      <c r="A19" s="1" t="s">
        <v>1</v>
      </c>
      <c r="B19" s="1" t="s">
        <v>1</v>
      </c>
      <c r="C19" s="40" t="s">
        <v>21</v>
      </c>
      <c r="D19" s="40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8" t="s">
        <v>22</v>
      </c>
      <c r="B23" s="38"/>
      <c r="C23" s="38" t="s">
        <v>23</v>
      </c>
      <c r="D23" s="38"/>
    </row>
    <row r="24" spans="1:4" ht="15" customHeight="1">
      <c r="A24" s="39" t="s">
        <v>24</v>
      </c>
      <c r="B24" s="39"/>
      <c r="C24" s="39" t="s">
        <v>24</v>
      </c>
      <c r="D24" s="39"/>
    </row>
    <row r="25" spans="1:4" ht="15" customHeight="1">
      <c r="A25" s="40" t="s">
        <v>1</v>
      </c>
      <c r="B25" s="40"/>
      <c r="C25" s="40" t="s">
        <v>1</v>
      </c>
      <c r="D25" s="4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H16" sqref="H16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17/5/2026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353760424106</v>
      </c>
      <c r="D4" s="34">
        <v>356669149777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15946.62</v>
      </c>
      <c r="D6" s="23">
        <v>15913.84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353000218597</v>
      </c>
      <c r="D8" s="19">
        <v>353760424106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15960.59</v>
      </c>
      <c r="D10" s="20">
        <v>15946.62</v>
      </c>
    </row>
    <row r="11" spans="1:4" ht="16.5" customHeight="1">
      <c r="A11" s="7" t="s">
        <v>15</v>
      </c>
      <c r="B11" s="7" t="s">
        <v>48</v>
      </c>
      <c r="C11" s="17">
        <f>C8-C4</f>
        <v>-760205509</v>
      </c>
      <c r="D11" s="17">
        <v>-2908725671</v>
      </c>
    </row>
    <row r="12" spans="1:4" ht="15" customHeight="1">
      <c r="A12" s="4" t="s">
        <v>49</v>
      </c>
      <c r="B12" s="4" t="s">
        <v>50</v>
      </c>
      <c r="C12" s="26">
        <f>C11-C13</f>
        <v>308680548</v>
      </c>
      <c r="D12" s="26">
        <v>727016215</v>
      </c>
    </row>
    <row r="13" spans="1:4" ht="15" customHeight="1">
      <c r="A13" s="4" t="s">
        <v>51</v>
      </c>
      <c r="B13" s="4" t="s">
        <v>52</v>
      </c>
      <c r="C13" s="27">
        <v>-1068886057</v>
      </c>
      <c r="D13" s="30">
        <v>-3635741886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13.969999999999345</v>
      </c>
      <c r="D15" s="21">
        <v>32.780000000000655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389606113763</v>
      </c>
    </row>
    <row r="18" spans="1:10" ht="15" customHeight="1">
      <c r="A18" s="4" t="s">
        <v>61</v>
      </c>
      <c r="B18" s="4" t="s">
        <v>62</v>
      </c>
      <c r="C18" s="28">
        <v>350361610189</v>
      </c>
      <c r="D18" s="35">
        <v>347179568895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76861.84</v>
      </c>
      <c r="D20" s="23">
        <v>76861.84</v>
      </c>
    </row>
    <row r="21" spans="1:10" ht="15" customHeight="1">
      <c r="A21" s="4" t="s">
        <v>65</v>
      </c>
      <c r="B21" s="4" t="s">
        <v>39</v>
      </c>
      <c r="C21" s="33">
        <v>1226760314.8855999</v>
      </c>
      <c r="D21" s="23">
        <v>1225686554.9807999</v>
      </c>
      <c r="F21" s="36"/>
    </row>
    <row r="22" spans="1:10" ht="15" customHeight="1">
      <c r="A22" s="4" t="s">
        <v>66</v>
      </c>
      <c r="B22" s="4" t="s">
        <v>41</v>
      </c>
      <c r="C22" s="29">
        <v>3.4752395331690187E-3</v>
      </c>
      <c r="D22" s="29">
        <v>3.4647362210690302E-3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40" t="s">
        <v>77</v>
      </c>
      <c r="B33" s="40"/>
      <c r="C33" s="40"/>
      <c r="D33" s="40"/>
    </row>
    <row r="34" spans="1:4" ht="15" customHeight="1">
      <c r="A34" s="40" t="s">
        <v>78</v>
      </c>
      <c r="B34" s="40"/>
      <c r="C34" s="40"/>
      <c r="D34" s="40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{'SheetId':'0f0a93f5-60f7-4c27-9121-9ea290dd8334','UId':'7d8df9de-6ec3-46c6-a9cb-3bb3debdabc3','Col':3,'Row':4,'Format':'numberic','Value':'353760424106','TargetCode':''}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{'SheetId':'0f0a93f5-60f7-4c27-9121-9ea290dd8334','UId':'6878300a-c20f-462d-9746-1f03421f3475','Col':4,'Row':4,'Format':'numberic','Value':'356669149777','TargetCode':''}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{'SheetId':'0f0a93f5-60f7-4c27-9121-9ea290dd8334','UId':'cc99c128-86ca-47ff-b226-95c60d9beb91','Col':3,'Row':6,'Format':'numberic','Value':'15946.62','TargetCode':''}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{'SheetId':'0f0a93f5-60f7-4c27-9121-9ea290dd8334','UId':'c3bfcec2-e653-4f82-860b-803225fef5d1','Col':4,'Row':6,'Format':'numberic','Value':'15913.84','TargetCode':''}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{'SheetId':'0f0a93f5-60f7-4c27-9121-9ea290dd8334','UId':'1a4c42c9-725c-46f6-8a85-4bdbfb1f8740','Col':3,'Row':8,'Format':'numberic','Value':'353000218597','TargetCode':''}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{'SheetId':'0f0a93f5-60f7-4c27-9121-9ea290dd8334','UId':'102a5969-ecf0-48a6-9b4c-2ef748e27d05','Col':4,'Row':8,'Format':'numberic','Value':'353760424106','TargetCode':''}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{'SheetId':'0f0a93f5-60f7-4c27-9121-9ea290dd8334','UId':'0adef1d5-524d-427d-84c0-491fb70d8521','Col':3,'Row':10,'Format':'numberic','Value':'15960.59','TargetCode':''}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{'SheetId':'0f0a93f5-60f7-4c27-9121-9ea290dd8334','UId':'dfb17dcf-c5ba-4757-9b28-e20992bc4553','Col':4,'Row':10,'Format':'numberic','Value':'15946.62','TargetCode':''}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{'SheetId':'0f0a93f5-60f7-4c27-9121-9ea290dd8334','UId':'8c1be6bf-76a4-42d7-9fe4-f4822068d5a4','Col':3,'Row':11,'Format':'numberic','Value':'-760205509','TargetCode':''}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{'SheetId':'0f0a93f5-60f7-4c27-9121-9ea290dd8334','UId':'45174d06-2d38-411d-96aa-79e2629d72fe','Col':4,'Row':11,'Format':'numberic','Value':'-2908725671','TargetCode':''}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{'SheetId':'0f0a93f5-60f7-4c27-9121-9ea290dd8334','UId':'47189bce-6760-48da-9fba-cbd16cc1da69','Col':3,'Row':12,'Format':'numberic','Value':'308680548','TargetCode':''}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{'SheetId':'0f0a93f5-60f7-4c27-9121-9ea290dd8334','UId':'54b90877-796c-44fd-b01c-bac401362c90','Col':4,'Row':12,'Format':'numberic','Value':'727016215','TargetCode':''}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{'SheetId':'0f0a93f5-60f7-4c27-9121-9ea290dd8334','UId':'b596263e-ac83-4575-a696-5d078fa3d3e4','Col':3,'Row':13,'Format':'numberic','Value':'-1068886057','TargetCode':''}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{'SheetId':'0f0a93f5-60f7-4c27-9121-9ea290dd8334','UId':'97dfbdb2-a540-49b5-997a-79b58e09a2ce','Col':4,'Row':13,'Format':'numberic','Value':'-3635741886','TargetCode':''}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{'SheetId':'0f0a93f5-60f7-4c27-9121-9ea290dd8334','UId':'99c444f1-5fe2-45a1-82fa-ae77b2e76c8c','Col':3,'Row':15,'Format':'numberic','Value':'13.9699999999993','TargetCode':''}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{'SheetId':'0f0a93f5-60f7-4c27-9121-9ea290dd8334','UId':'3c320467-dbd9-42b8-b876-53a4718cfc56','Col':4,'Row':15,'Format':'numberic','Value':'32.7800000000007','TargetCode':''}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{'SheetId':'0f0a93f5-60f7-4c27-9121-9ea290dd8334','UId':'4a3b5e69-6655-4a3c-91ad-151d0daffbbe','Col':4,'Row':17,'Format':'numberic','Value':'389606113763','TargetCode':''}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{'SheetId':'0f0a93f5-60f7-4c27-9121-9ea290dd8334','UId':'bc8aae90-3d32-424c-89d6-00637a1a5749','Col':3,'Row':18,'Format':'numberic','Value':'350361610189','TargetCode':''}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{'SheetId':'0f0a93f5-60f7-4c27-9121-9ea290dd8334','UId':'0712758c-ed69-4c11-ad9c-a1786f232e94','Col':4,'Row':18,'Format':'numberic','Value':'347179568895','TargetCode':''}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{'SheetId':'0f0a93f5-60f7-4c27-9121-9ea290dd8334','UId':'9d2538f9-f4fe-4678-a845-a343332a4000','Col':3,'Row':20,'Format':'numberic','Value':'76861.84','TargetCode':''}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{'SheetId':'0f0a93f5-60f7-4c27-9121-9ea290dd8334','UId':'2aedc9fa-169e-4d63-8a5f-edb7276fb5de','Col':4,'Row':20,'Format':'numberic','Value':'76861.84','TargetCode':''}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{'SheetId':'0f0a93f5-60f7-4c27-9121-9ea290dd8334','UId':'66104325-15b6-436e-8977-c1215983f874','Col':3,'Row':21,'Format':'numberic','Value':'1226760314.8856','TargetCode':''}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{'SheetId':'0f0a93f5-60f7-4c27-9121-9ea290dd8334','UId':'7db1f99a-6d4f-4763-baf8-36e5fd015757','Col':4,'Row':21,'Format':'numberic','Value':'1225686554.9808','TargetCode':''}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{'SheetId':'0f0a93f5-60f7-4c27-9121-9ea290dd8334','UId':'17834fd5-1e27-40b9-8148-68fc4fbf1c12','Col':3,'Row':22,'Format':'numberic','Value':'0.00347523953316902','TargetCode':''}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{'SheetId':'0f0a93f5-60f7-4c27-9121-9ea290dd8334','UId':'e387b061-10a9-488c-9da4-acb1bc80e5aa','Col':4,'Row':22,'Format':'numberic','Value':'0.00346473622106903','TargetCode':''}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u10H3X2ORH6DKy02s4KLF/TWrNJPZ5DylyZIeXB/v6o=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Cq7ixCWXvMNkZM6jwO+16Ad4Ca+0l7QPB3+KSHk68VY=</DigestValue>
    </Reference>
  </SignedInfo>
  <SignatureValue>YPAVCj5kqIFo9f56ht5QC1C/0PVGWVpCx+scYBQbd+P+MHZMcGhioIMKMCCkS4Fi6glVvJAedQQA
k1NF1xbvIDCeGZX1sGDgI5aI4DZId94PGM7yFq03SDCdnMncSvYx21/ix/HZegoicdm9DMgObJGz
RVauniKosOm6Lb6A4rMMxW6nx90a1XPweffdHCr2QGcIbVo3iUAVcqHgkrm0s6PZQrQe45zbNr1q
PoO0kwaOZL0Mq9Xmf+4wC4lBXuNnI47qE0LMiRYqV973WNz9szr9KI5lpqFMHfoJX+qr/F3DuFZ+
5bLoL0EACdQBhEAWnxno0SQZ0BgtYaO59LWMpg==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H9KRUDBQYxQ2bc4FjqXZcFP8kpF704eTRfKTMSIh6Q4=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dzUCPv9eItkkQj40M7fslan7+UsNcu5kljriSxp6IHs=</DigestValue>
      </Reference>
      <Reference URI="/xl/styles.xml?ContentType=application/vnd.openxmlformats-officedocument.spreadsheetml.styles+xml">
        <DigestMethod Algorithm="http://www.w3.org/2001/04/xmlenc#sha256"/>
        <DigestValue>f/csRCFqSEgqSDezqDNG3UyLVEAUiotOZHtzQCvPCPk=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Qiv1UX+NrosVYWJIgNtnULUOxHQ4sWmxGeiE2Gxw1IA=</DigestValue>
      </Reference>
      <Reference URI="/xl/worksheets/sheet2.xml?ContentType=application/vnd.openxmlformats-officedocument.spreadsheetml.worksheet+xml">
        <DigestMethod Algorithm="http://www.w3.org/2001/04/xmlenc#sha256"/>
        <DigestValue>ddnoOcyqHmDSF3jK+B+UTrmiaDj32eevk9LmkjG9tEU=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ayO43Qzv6SkFjVisP8OAVeIVDgxKS+5vzaOPBBSX+Y4=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2026-05-18T08:37:21Z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2026-05-18T08:37:21Z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IxuBccAwv6uFqfHrB6psWn4gWO7wKu19v1ORQd1LTK0=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gfFE9OUzfqLD23eqlpbnp+VepFh83bFahCYbsgxRkXc=</DigestValue>
    </Reference>
  </SignedInfo>
  <SignatureValue>GKE/452vbVKJCxjZZgJ1tm6RNJwhbUPcsbF+9MUEQrZ1RoSCpfUu3rWrTDrRdQqHPV+LPM6G6dX4
LqfW0hifuYK8p8etXESkCekyMhWZNfSwUNv1u8Ef2mOa/3+hmLf+iBR4J5RHKRRUsl8SIuheJd51
C19DCnvT1xS34ohj56C5u3KwR/GFnmPB1o6X9jMDmfWkTdYFDe049jkapjS4ZjYtmuHo3F0zV54q
UB7WLyyRVMIrWIlqg41GzD2U7Wgst/f6jie/GaiHXDwTXoE5Tf/kfZ/cJm5eSwPyOVMJbudl/N01
C8OMqNS1U//lDrjypasOPA+eJJwPzOpf1g9Dpw==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H9KRUDBQYxQ2bc4FjqXZcFP8kpF704eTRfKTMSIh6Q4=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dzUCPv9eItkkQj40M7fslan7+UsNcu5kljriSxp6IHs=</DigestValue>
      </Reference>
      <Reference URI="/xl/styles.xml?ContentType=application/vnd.openxmlformats-officedocument.spreadsheetml.styles+xml">
        <DigestMethod Algorithm="http://www.w3.org/2001/04/xmlenc#sha256"/>
        <DigestValue>f/csRCFqSEgqSDezqDNG3UyLVEAUiotOZHtzQCvPCPk=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Qiv1UX+NrosVYWJIgNtnULUOxHQ4sWmxGeiE2Gxw1IA=</DigestValue>
      </Reference>
      <Reference URI="/xl/worksheets/sheet2.xml?ContentType=application/vnd.openxmlformats-officedocument.spreadsheetml.worksheet+xml">
        <DigestMethod Algorithm="http://www.w3.org/2001/04/xmlenc#sha256"/>
        <DigestValue>ddnoOcyqHmDSF3jK+B+UTrmiaDj32eevk9LmkjG9tEU=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ayO43Qzv6SkFjVisP8OAVeIVDgxKS+5vzaOPBBSX+Y4=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2026-05-18T10:42:54Z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2026-05-18T10:42:54Z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2026-05-18T07:46:54Z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