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CF - QUY DAU TU TRAI PHIEU LINH HOAT VND - 20829030 - BIDB586666\4. BAO CAO DINH KY\2026. BC NGÀY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QuyDinhGia_HangNgay!$A$1:$D$18</definedName>
  </definedNames>
  <calcPr calcId="162913"/>
</workbook>
</file>

<file path=xl/calcChain.xml><?xml version="1.0" encoding="utf-8"?>
<calcChain xmlns="http://schemas.openxmlformats.org/spreadsheetml/2006/main">
  <c r="D3" i="1" l="1"/>
  <c r="C9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<sst xmlns="http://schemas.openxmlformats.org/spreadsheetml/2006/main" count="170" uniqueCount="84">
  <si>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</si>
  <si>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</si>
  <si>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</si>
  <si>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</si>
  <si>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</si>
  <si>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</si>
  <si>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</si>
  <si>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</si>
  <si>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</si>
  <si>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</si>
  <si>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</si>
  <si>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</si>
  <si>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</si>
  <si>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</si>
  <si>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</si>
  <si>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</si>
  <si>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</si>
  <si>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</si>
  <si>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</si>
  <si>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</si>
  <si>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</si>
  <si>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</si>
  <si>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</si>
  <si>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</si>
  <si>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</si>
  <si>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</si>
  <si>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</si>
  <si>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</si>
  <si>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</si>
  <si>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</si>
  <si>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</si>
  <si>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</si>
  <si>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</si>
  <si>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</si>
  <si>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</si>
  <si>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</si>
  <si>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</si>
  <si>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</si>
  <si>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</si>
  <si>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</si>
  <si>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</si>
  <si>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</si>
  <si>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</si>
  <si>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</si>
  <si>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</si>
  <si>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</si>
  <si>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</si>
  <si>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</si>
  <si>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</si>
  <si>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</si>
  <si>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</si>
  <si>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</si>
  <si>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</si>
  <si>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</si>
  <si>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</si>
  <si>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</si>
  <si>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</si>
  <si>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</si>
  <si>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</si>
  <si>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</si>
  <si>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</si>
  <si>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</si>
  <si>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</si>
  <si>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</si>
  <si>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</si>
  <si>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</si>
  <si>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</si>
  <si>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</si>
  <si>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</si>
  <si>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</si>
  <si>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</si>
  <si>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</si>
  <si>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</si>
  <si>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</si>
  <si>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</si>
  <si>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</si>
  <si>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</si>
  <si>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</si>
  <si>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</si>
  <si>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</si>
  <si>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</si>
  <si>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</si>
  <si>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Trái phiếu Linh hoạt VND</t>
  </si>
  <si>
    <t xml:space="preserve">Tên Công ty quản lý quỹ: Công ty TNHH Quản lý Quỹ đầu tư IPA PARTNER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</si>
</sst>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37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15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1" xfId="0" applyFont="1" applyBorder="1" applyAlignment="1">
      <alignment horizontal="center" vertical="justify"/>
    </xf>
    <xf numFmtId="0" fontId="9" fillId="0" borderId="1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left"/>
    </xf>
    <xf numFmtId="14" fontId="6" fillId="0" borderId="0" xfId="0" applyNumberFormat="1" applyFont="1" applyAlignment="1">
      <alignment horizontal="left"/>
    </xf>
    <xf numFmtId="164" fontId="9" fillId="0" borderId="1" xfId="1" applyFont="1" applyBorder="1" applyAlignment="1">
      <alignment horizontal="left"/>
    </xf>
    <xf numFmtId="10" fontId="9" fillId="0" borderId="1" xfId="2" applyNumberFormat="1" applyFont="1" applyBorder="1" applyAlignment="1">
      <alignment horizontal="right"/>
    </xf>
    <xf numFmtId="165" fontId="16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14" fillId="0" borderId="3" xfId="0" applyFont="1" applyBorder="1" applyAlignment="1">
      <alignment horizontal="left"/>
    </xf>
    <xf numFmtId="0" fontId="0" fillId="0" borderId="2" xfId="0" applyBorder="1"/>
    <xf numFmtId="14" fontId="17" fillId="0" borderId="0" xfId="0" applyNumberFormat="1" applyFont="1" applyAlignment="1">
      <alignment horizontal="left"/>
    </xf>
    <xf numFmtId="164" fontId="16" fillId="3" borderId="2" xfId="1" applyNumberFormat="1" applyFont="1" applyFill="1" applyBorder="1" applyAlignment="1">
      <alignment horizontal="right" vertical="center" wrapText="1"/>
    </xf>
    <xf numFmtId="14" fontId="6" fillId="0" borderId="0" xfId="0" applyNumberFormat="1" applyFont="1" applyAlignment="1">
      <alignment horizontal="left"/>
    </xf>
    <xf numFmtId="164" fontId="6" fillId="0" borderId="1" xfId="1" applyFont="1" applyBorder="1" applyAlignment="1">
      <alignment horizontal="left"/>
    </xf>
    <xf numFmtId="0" fontId="7" fillId="2" borderId="8" xfId="0" applyFont="1" applyFill="1" applyBorder="1" applyAlignment="1">
      <alignment horizontal="center" wrapText="1"/>
    </xf>
    <xf numFmtId="14" fontId="7" fillId="2" borderId="9" xfId="0" applyNumberFormat="1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right"/>
    </xf>
    <xf numFmtId="0" fontId="5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12" fillId="0" borderId="0" xfId="0" applyFont="1" applyAlignment="1">
      <alignment horizontal="center" vertical="justify"/>
    </xf>
    <xf numFmtId="0" fontId="6" fillId="0" borderId="0" xfId="0" applyFont="1" applyAlignment="1">
      <alignment horizontal="left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37">
    <cellStyle name="Comma" xfId="1" builtinId="3"/>
    <cellStyle name="Comma 2" xfId="5"/>
    <cellStyle name="Comma 2 2" xfId="25"/>
    <cellStyle name="Comma 2 5" xfId="3"/>
    <cellStyle name="Comma 2 5 2" xfId="23"/>
    <cellStyle name="Comma 3" xfId="8"/>
    <cellStyle name="Comma 3 2" xfId="26"/>
    <cellStyle name="Comma 4" xfId="19"/>
    <cellStyle name="Comma 4 2" xfId="34"/>
    <cellStyle name="Comma 5" xfId="21"/>
    <cellStyle name="Comma 5 2" xfId="36"/>
    <cellStyle name="Comma 6" xfId="22"/>
    <cellStyle name="Currency [0] 2" xfId="10"/>
    <cellStyle name="Normal" xfId="0" builtinId="0"/>
    <cellStyle name="Normal 10" xfId="11"/>
    <cellStyle name="Normal 10 2" xfId="27"/>
    <cellStyle name="Normal 11" xfId="4"/>
    <cellStyle name="Normal 11 2" xfId="24"/>
    <cellStyle name="Normal 2" xfId="6"/>
    <cellStyle name="Normal 3" xfId="7"/>
    <cellStyle name="Normal 4" xfId="12"/>
    <cellStyle name="Normal 4 2" xfId="28"/>
    <cellStyle name="Normal 5" xfId="13"/>
    <cellStyle name="Normal 5 2" xfId="29"/>
    <cellStyle name="Normal 6" xfId="14"/>
    <cellStyle name="Normal 6 2" xfId="30"/>
    <cellStyle name="Normal 7" xfId="15"/>
    <cellStyle name="Normal 7 2" xfId="31"/>
    <cellStyle name="Normal 8" xfId="16"/>
    <cellStyle name="Normal 8 2" xfId="32"/>
    <cellStyle name="Normal 9" xfId="17"/>
    <cellStyle name="Normal 9 2" xfId="33"/>
    <cellStyle name="Percent" xfId="2" builtinId="5"/>
    <cellStyle name="Percent 2" xfId="9"/>
    <cellStyle name="Percent 3" xfId="18"/>
    <cellStyle name="Percent 4" xfId="20"/>
    <cellStyle name="Percent 4 2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J9" sqref="J9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5" t="s">
        <v>0</v>
      </c>
      <c r="B1" s="25"/>
      <c r="C1" s="25"/>
      <c r="D1" s="25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17">
        <v>46154</v>
      </c>
    </row>
    <row r="3" spans="1:5" ht="15" customHeight="1" x14ac:dyDescent="0.25">
      <c r="A3" s="1"/>
      <c r="B3" s="1" t="s">
        <v>1</v>
      </c>
      <c r="C3" s="2" t="s">
        <v>3</v>
      </c>
      <c r="D3" s="19">
        <f>IF(WEEKDAY(D2)=6,D2+2,D2)</f>
        <v>46154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83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82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13 tháng 5 năm 2026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28" t="s">
        <v>19</v>
      </c>
      <c r="D17" s="28"/>
    </row>
    <row r="18" spans="1:4" ht="15" customHeight="1" x14ac:dyDescent="0.25">
      <c r="A18" s="1" t="s">
        <v>1</v>
      </c>
      <c r="B18" s="1" t="s">
        <v>1</v>
      </c>
      <c r="C18" s="28" t="s">
        <v>20</v>
      </c>
      <c r="D18" s="28"/>
    </row>
    <row r="19" spans="1:4" ht="15" customHeight="1" x14ac:dyDescent="0.25">
      <c r="A19" s="1" t="s">
        <v>1</v>
      </c>
      <c r="B19" s="1" t="s">
        <v>1</v>
      </c>
      <c r="C19" s="28" t="s">
        <v>21</v>
      </c>
      <c r="D19" s="28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6" t="s">
        <v>22</v>
      </c>
      <c r="B23" s="26"/>
      <c r="C23" s="26" t="s">
        <v>23</v>
      </c>
      <c r="D23" s="26"/>
    </row>
    <row r="24" spans="1:4" ht="15" customHeight="1" x14ac:dyDescent="0.2">
      <c r="A24" s="27" t="s">
        <v>24</v>
      </c>
      <c r="B24" s="27"/>
      <c r="C24" s="27" t="s">
        <v>24</v>
      </c>
      <c r="D24" s="27"/>
    </row>
    <row r="25" spans="1:4" ht="15" customHeight="1" x14ac:dyDescent="0.25">
      <c r="A25" s="28" t="s">
        <v>1</v>
      </c>
      <c r="B25" s="28"/>
      <c r="C25" s="28" t="s">
        <v>1</v>
      </c>
      <c r="D25" s="28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tabSelected="1" view="pageBreakPreview" zoomScaleNormal="100" zoomScaleSheetLayoutView="100" workbookViewId="0">
      <selection activeCell="M38" sqref="M38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</cols>
  <sheetData>
    <row r="1" spans="1:4" ht="19.5" customHeight="1" x14ac:dyDescent="0.25">
      <c r="A1" s="29" t="s">
        <v>6</v>
      </c>
      <c r="B1" s="31" t="s">
        <v>25</v>
      </c>
      <c r="C1" s="21" t="s">
        <v>26</v>
      </c>
      <c r="D1" s="23" t="s">
        <v>27</v>
      </c>
    </row>
    <row r="2" spans="1:4" ht="19.5" customHeight="1" x14ac:dyDescent="0.25">
      <c r="A2" s="30"/>
      <c r="B2" s="32"/>
      <c r="C2" s="22">
        <v>46154</v>
      </c>
      <c r="D2" s="22">
        <v>46153</v>
      </c>
    </row>
    <row r="3" spans="1:4" ht="15" customHeight="1" x14ac:dyDescent="0.25">
      <c r="A3" s="7" t="s">
        <v>9</v>
      </c>
      <c r="B3" s="15" t="s">
        <v>28</v>
      </c>
      <c r="C3" s="16"/>
      <c r="D3" s="16"/>
    </row>
    <row r="4" spans="1:4" ht="15" customHeight="1" x14ac:dyDescent="0.25">
      <c r="A4" s="4" t="s">
        <v>29</v>
      </c>
      <c r="B4" s="4" t="s">
        <v>30</v>
      </c>
      <c r="C4" s="11">
        <v>107482338760</v>
      </c>
      <c r="D4" s="11">
        <v>107464268401</v>
      </c>
    </row>
    <row r="5" spans="1:4" ht="15" customHeight="1" x14ac:dyDescent="0.25">
      <c r="A5" s="4" t="s">
        <v>31</v>
      </c>
      <c r="B5" s="4" t="s">
        <v>32</v>
      </c>
      <c r="C5" s="11"/>
      <c r="D5" s="11"/>
    </row>
    <row r="6" spans="1:4" ht="15" customHeight="1" x14ac:dyDescent="0.25">
      <c r="A6" s="4" t="s">
        <v>33</v>
      </c>
      <c r="B6" s="4" t="s">
        <v>34</v>
      </c>
      <c r="C6" s="18">
        <v>11617.34</v>
      </c>
      <c r="D6" s="18">
        <v>11614.59</v>
      </c>
    </row>
    <row r="7" spans="1:4" ht="15" customHeight="1" x14ac:dyDescent="0.25">
      <c r="A7" s="7" t="s">
        <v>12</v>
      </c>
      <c r="B7" s="7" t="s">
        <v>35</v>
      </c>
      <c r="C7" s="24"/>
      <c r="D7" s="24"/>
    </row>
    <row r="8" spans="1:4" ht="15" customHeight="1" x14ac:dyDescent="0.25">
      <c r="A8" s="4" t="s">
        <v>36</v>
      </c>
      <c r="B8" s="4" t="s">
        <v>37</v>
      </c>
      <c r="C8" s="9">
        <v>9.0500000000000007</v>
      </c>
      <c r="D8" s="9">
        <v>9.0500000000000007</v>
      </c>
    </row>
    <row r="9" spans="1:4" ht="15" customHeight="1" x14ac:dyDescent="0.25">
      <c r="A9" s="4" t="s">
        <v>38</v>
      </c>
      <c r="B9" s="4" t="s">
        <v>39</v>
      </c>
      <c r="C9" s="20">
        <f>C8*C6</f>
        <v>105136.92700000001</v>
      </c>
      <c r="D9" s="20">
        <v>105112.03950000001</v>
      </c>
    </row>
    <row r="10" spans="1:4" ht="15" customHeight="1" x14ac:dyDescent="0.25">
      <c r="A10" s="4" t="s">
        <v>40</v>
      </c>
      <c r="B10" s="4" t="s">
        <v>41</v>
      </c>
      <c r="C10" s="10">
        <v>0</v>
      </c>
      <c r="D10" s="10">
        <v>0</v>
      </c>
    </row>
    <row r="13" spans="1:4" x14ac:dyDescent="0.2">
      <c r="C13" s="12"/>
      <c r="D13" s="12"/>
    </row>
    <row r="14" spans="1:4" x14ac:dyDescent="0.2">
      <c r="C14" s="12"/>
      <c r="D14" s="12"/>
    </row>
    <row r="15" spans="1:4" x14ac:dyDescent="0.2">
      <c r="C15" s="12"/>
      <c r="D15" s="12"/>
    </row>
    <row r="16" spans="1:4" x14ac:dyDescent="0.2">
      <c r="C16" s="12"/>
      <c r="D16" s="12"/>
    </row>
    <row r="17" spans="3:4" x14ac:dyDescent="0.2">
      <c r="C17" s="12"/>
      <c r="D17" s="12"/>
    </row>
    <row r="18" spans="3:4" x14ac:dyDescent="0.2">
      <c r="C18" s="12"/>
      <c r="D18" s="12" t="s">
        <v>1</v>
      </c>
    </row>
    <row r="19" spans="3:4" x14ac:dyDescent="0.2">
      <c r="C19" s="12"/>
      <c r="D19" s="12"/>
    </row>
    <row r="20" spans="3:4" x14ac:dyDescent="0.2">
      <c r="C20" s="12"/>
      <c r="D20" s="12"/>
    </row>
    <row r="23" spans="3:4" x14ac:dyDescent="0.2">
      <c r="C23" s="13"/>
      <c r="D23" s="13"/>
    </row>
    <row r="24" spans="3:4" x14ac:dyDescent="0.2">
      <c r="C24" s="14"/>
      <c r="D24" s="14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topLeftCell="A16"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28" t="s">
        <v>77</v>
      </c>
      <c r="B33" s="28"/>
      <c r="C33" s="28"/>
      <c r="D33" s="28"/>
    </row>
    <row r="34" spans="1:4" ht="15" customHeight="1" x14ac:dyDescent="0.25">
      <c r="A34" s="28" t="s">
        <v>78</v>
      </c>
      <c r="B34" s="28"/>
      <c r="C34" s="28"/>
      <c r="D34" s="28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e">
        <f>CONCATENATE("{'SheetId':'532945ab-6ee2-445c-968d-e7f02eb76aac'",",","'UId':'1f175759-6dcd-4ce2-a463-54620d3cec54'",",'Col':",COLUMN(QuyDinhGia_HangNgay!#REF!),",'Row':",ROW(QuyDinhGia_HangNgay!#REF!),",","'Format':'numberic'",",'Value':'",SUBSTITUTE(QuyDinhGia_HangNgay!#REF!,"'","\'"),"','TargetCode':''}")</f>
        <v>#REF!</v>
      </c>
    </row>
    <row r="4" spans="1:1" x14ac:dyDescent="0.2">
      <c r="A4" t="e">
        <f>CONCATENATE("{'SheetId':'532945ab-6ee2-445c-968d-e7f02eb76aac'",",","'UId':'df63451e-4881-4f55-9d40-3ad3e6256289'",",'Col':",COLUMN(QuyDinhGia_HangNgay!#REF!),",'Row':",ROW(QuyDinhGia_HangNgay!#REF!),",","'Format':'numberic'",",'Value':'",SUBSTITUTE(QuyDinhGia_HangNgay!#REF!,"'","\'"),"','TargetCode':''}")</f>
        <v>#REF!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e">
        <f>CONCATENATE("{'SheetId':'532945ab-6ee2-445c-968d-e7f02eb76aac'",",","'UId':'8922bb11-1c36-45a2-b95e-d93a0bfb38a0'",",'Col':",COLUMN(QuyDinhGia_HangNgay!#REF!),",'Row':",ROW(QuyDinhGia_HangNgay!#REF!),",","'Format':'numberic'",",'Value':'",SUBSTITUTE(QuyDinhGia_HangNgay!#REF!,"'","\'"),"','TargetCode':''}")</f>
        <v>#REF!</v>
      </c>
    </row>
    <row r="8" spans="1:1" x14ac:dyDescent="0.2">
      <c r="A8" t="e">
        <f>CONCATENATE("{'SheetId':'532945ab-6ee2-445c-968d-e7f02eb76aac'",",","'UId':'0386b55c-340a-4ccd-b981-23c5ede5d6b8'",",'Col':",COLUMN(QuyDinhGia_HangNgay!#REF!),",'Row':",ROW(QuyDinhGia_HangNgay!#REF!),",","'Format':'numberic'",",'Value':'",SUBSTITUTE(QuyDinhGia_HangNgay!#REF!,"'","\'"),"','TargetCode':''}")</f>
        <v>#REF!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{'SheetId':'532945ab-6ee2-445c-968d-e7f02eb76aac','UId':'0122b8e6-6e98-44a3-b5f5-62119cc28b58','Col':3,'Row':8,'Format':'numberic','Value':'9.05','TargetCode':''}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{'SheetId':'532945ab-6ee2-445c-968d-e7f02eb76aac','UId':'168f3043-fb6e-4c8d-b2e8-aadbc57d62ae','Col':4,'Row':8,'Format':'numberic','Value':'9.05','TargetCode':''}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{'SheetId':'532945ab-6ee2-445c-968d-e7f02eb76aac','UId':'dc373327-812c-4574-a89b-45e7962c83f9','Col':3,'Row':9,'Format':'numberic','Value':'105136.927','TargetCode':''}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{'SheetId':'532945ab-6ee2-445c-968d-e7f02eb76aac','UId':'61429e25-1f7f-4225-afcd-4f77120fa043','Col':4,'Row':9,'Format':'numberic','Value':'105112.0395','TargetCode':''}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6/yrryz+V0Y5cdM/r/dDP726fYzKD3mWpTWWX6mdV+k=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l8a7ruOTa4ZXzWQLImeu9zqxLWK/LN1acYYkvWRwMbY=</DigestValue>
    </Reference>
  </SignedInfo>
  <SignatureValue>hRTqpgACyZv+kGO3J1A55AqVraQbK22fxOuFmfM0fne1CFOjnyknA4TtNce8OWLEWcqzDKOwGDuZ
UG0by1cmnnmYg1aCIXiRoqvMj3iGR8HrgeyHzWjdnEtU7tyvToYQOCViz15zzRTIauIvhGx/RSaB
NBkKCb4FHtSTrIQn3rxI4TEpi58zbNGEVreOZSVvwih5UNF6DeVGGl25it+In1rPsCBkuhHEaTwE
3T5Y+IfnfNJ/KMuplGtC3rm+AnLZb1zI/1i7A6LyAloo52lbCBi6j88jR6FBaPV5yttiOjW9AB4B
iYP9ZlXdLJOdoCLFnSuVZmLRddiUi5vRXXB9nQ==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IfB+CU7Dof8zjQ7PioP/DWl/EeiuclFAy0p5aHFId5k=</DigestValue>
      </Reference>
      <Reference URI="/xl/comments1.xml?ContentType=application/vnd.openxmlformats-officedocument.spreadsheetml.comments+xml">
        <DigestMethod Algorithm="http://www.w3.org/2001/04/xmlenc#sha256"/>
        <DigestValue>D0DWG/Pxll5X3nGcfYCKUqzPHW4NdI1C1L45e5oDCz0=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0hBmxSwKhPEB2IkRZ+GZPdeXJzieQHHYdNFIHH/zI8o=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rPaGH67BmejcPlaz4wLvaPaVr4IgV0udZ09wXvHukbU=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gjXZPnKbaCDkXNBj0HKu+7TeGEaXNHxkmd9PCJAR1Dw=</DigestValue>
      </Reference>
      <Reference URI="/xl/sharedStrings.xml?ContentType=application/vnd.openxmlformats-officedocument.spreadsheetml.sharedStrings+xml">
        <DigestMethod Algorithm="http://www.w3.org/2001/04/xmlenc#sha256"/>
        <DigestValue>cdAQ7uNqqp52Vj2/GYx3opKIUCbi3hGSjkB93jPBKaE=</DigestValue>
      </Reference>
      <Reference URI="/xl/styles.xml?ContentType=application/vnd.openxmlformats-officedocument.spreadsheetml.styles+xml">
        <DigestMethod Algorithm="http://www.w3.org/2001/04/xmlenc#sha256"/>
        <DigestValue>tvz2MkiWhaYF71vmvqM7P2atosACS5t7Ih0I7awoFUY=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fWGQCF80c7AWVHLFtChvF/nDxf3UxUUvRIvCFY2FGKg=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RYsLQfxFa5yv3nsmViVhUb4pS0fErIccVNlKDrx+meQ=</DigestValue>
      </Reference>
      <Reference URI="/xl/worksheets/sheet2.xml?ContentType=application/vnd.openxmlformats-officedocument.spreadsheetml.worksheet+xml">
        <DigestMethod Algorithm="http://www.w3.org/2001/04/xmlenc#sha256"/>
        <DigestValue>EFJ2Rvb+ICeOm33sbsKt1Og77sl0HPqsvI3BYQOTYZI=</DigestValue>
      </Reference>
      <Reference URI="/xl/worksheets/sheet3.xml?ContentType=application/vnd.openxmlformats-officedocument.spreadsheetml.worksheet+xml">
        <DigestMethod Algorithm="http://www.w3.org/2001/04/xmlenc#sha256"/>
        <DigestValue>jReVFKOvo/1E6uL732Bbd/PB1D6QAaUDSsIt92oBHsQ=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9u/gu/DqHq6PiBF9lE+bm0zgCz2sv4blnZ/a9fJTq2k=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2026-05-14T08:11:55Z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2026-05-14T08:11:55Z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HYLTJY0TEb2Akyjry2c5nZgjecjR+hw1agF6YvO9QqA=</DigestValue>
    </Reference>
    <Reference Type="http://www.w3.org/2000/09/xmldsig#Object" URI="#idOfficeObject">
      <DigestMethod Algorithm="http://www.w3.org/2001/04/xmlenc#sha256"/>
      <DigestValue>SoA/XDvjMv0E4O88rzLP2T4q59P6Jda7QpjiKAIWWGM=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KiSYZYRTfIgxRoi0C/Azg8hRQr8XfRF+zajjMNlYcXE=</DigestValue>
    </Reference>
  </SignedInfo>
  <SignatureValue>eIpDJm7E0jz5guYuVv88PZ+BXddSxmIOXW0RK+AmdERT2CDcVUCkvQjtx05F5q9TVmY/iXs2s9WB
UB1PfCEuWJVJJEJNUqD5tcrrvGQHupfzQ97/sxsdbEfSQgLfbO3QQVNSuBm53rBZC2bACBBr4zeL
9AmM/JXVqy96VyZ85i62g2TlzYXP6Sx97P5vlE4Pm3ZdxaLlMd8qaTRQLz8C3XH22M0183qKKIlZ
it6fq6BpOxjTHuSj8/ZfNLNKmGD/oQrpwHGzDoYdpmiLEgWeVoSeNaJQNniNnfFkI24MauJ/OE6M
n21fjpvZvyZ4ix7+D6nZPkN00YQQNPAXhZxjfw==</SignatureValue>
  <KeyInfo>
    <X509Data>
      <X509Certificate>MIIF+TCCA+GgAwIBAgIQVAEBASFMBbsccVBdu7DmUTANBgkqhkiG9w0BAQsFADBZMRUwEwYDVQQDDAxWTlBULUNBIFNIQTIxMzAxBgNVBAoMKlZJRVROQU0gUE9TVFMgQU5EIFRFTEVDT01NVU5JQ0FUSU9OUyBHUk9VUDELMAkGA1UEBhMCVk4wHhcNMjYwMjI3MDgzMTM0WhcNMjgwNzE3MTEwOTQ3WjCBpDELMAkGA1UEBhMCVk4xEjAQBgNVBAgMCUjDgCBO4buYSTEhMB8GA1UEBwwYUGjGsOG7nW5nIEhhaSBCw6AgVHLGsG5nMT4wPAYDVQQDDDVDw5RORyBUWSBUTkhIIFFV4bqiTiBMw50gUVXhu7ggxJDhuqZVIFTGryBJUEEgUEFSVE5FUjEeMBwGCgmSJomT8ixkAQEMDk1TVDowMTAyNzAzMTc4MIIBIjANBgkqhkiG9w0BAQEFAAOCAQ8AMIIBCgKCAQEA0WOpjUdMTr1YGHftxE+N2349AVXPiCsCJRL2HEkGGmNk1MywhkkoM5ymrQkrFZ6CAkLkOBB255rprF87et5RweSf9PqKuVrshulRGfJaLODw1GFZvvv9csvPHdxO6m4gtN78xw3RYKpg5qyyK+DFjMdAhwzwv82DjuZDDqms+2AiDvNc+iw8mTmRwXBLuG1Wz1bsPpXjvK+V1nLzfNhYHuZnUg/7XEdLJn5M7itvVokP8FtVcsdZgPNVayls5EU9kIXnRgxW3XbnHqWwx2OExAktJEZWuQyzJqywGh3QcDrz54HbTtPW6morLvmgmFkMEobvrWLTBpvZLP3gnH02pwIDAQABo4IBbzCCAWswDAYDVR0TAQH/BAIwADAfBgNVHSMEGDAWgBRrlcTEKSPKJxPLBPD9dOrNvQj/wTCBhwYIKwYBBQUHAQEEezB5MD4GCCsGAQUFBzAChjJodHRwOi8vcHViLnZucHQtY2Eudm4vY2VydHMvdm5wdGNhLXNoYTI1Ni0yMDI0LmNlcjA3BggrBgEFBQcwAYYraHR0cDovL29jc3Atc2hhMjU2LnZucHQtY2Eudm4vcmVzcG9uZGVyMjAyNDAkBgNVHREEHTAbgRlsYW4ubmd1eWVudGh1eUBpcGEuY29tLnZuMBUGA1UdJQQOMAwGCisGAQQBgjcKAwwwRAYDVR0fBD0wOzA5oDegNYYzaHR0cDovL2NybC1zaGEyNTYudm5wdC1jYS52bi92bnB0Y2Etc2hhMjU2LTIwMjQuY3JsMB0GA1UdDgQWBBRi0ZjksNdWfTdgz6oOx70hGzo9CjAOBgNVHQ8BAf8EBAMCBPAwDQYJKoZIhvcNAQELBQADggIBANBgjds2EOnGvK04wheuoTbkIdKtUt5s9poYKRY8M15Lx4pJ/K9UMTfPg7LqXvRLiPZZLyiLW7Lsw6Iv+BEYqMAcNXoUFOG+pBk5gy3kXhWhSIrHYCR907nVJP+Ito/rFPoIuHs2ZI+ko156zZlf5+r2+qGuAx6muXIZ9bUyriDEjAHfYqQaWCRLv1U3C6vv++c7+UyvGE/O2fzyGRT4c2F/y7coQ/+CXLCxfVZGl5yjKDKh9E0zFsn0QIv/rrs+5lEdH8EKQl6gn2OdSe3QQSDx5F/avaLsnDcgN4KRiOlHglAkcUKLDtVc5g2AC83uMZeluPt3xo26LMQPekILACvxS+YTODCs1BkwfynJlhph67Rn7jQxXe37ru8ru79GmL2EFM4PGAshI+S0RvzUoNj7iDlAaidXkQyoflNYhURlCopkQrCc8ySMby/iAdS+/usROOB6nVFnnj4qUzvRO5DyuJbRZ+PJVsXuC5F6OUiskUdLwlHaGur79offZbJwlZfnm1iDSl3xPhohINiNTxXZkaxgUHAmdKKmEVBqh0sidV8GZBXi9x73UrnRFC8PPWWUO8DGCSeQQwsPHamR68VkwfJ46l9Kcoowfr+QFtlNwo0U9Xyg6Zwo3TgrJ4TOko28bXiDoiT4rgb+pWE5zZ8Lj9AQtdg8NuVwcY7+N/sg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IfB+CU7Dof8zjQ7PioP/DWl/EeiuclFAy0p5aHFId5k=</DigestValue>
      </Reference>
      <Reference URI="/xl/comments1.xml?ContentType=application/vnd.openxmlformats-officedocument.spreadsheetml.comments+xml">
        <DigestMethod Algorithm="http://www.w3.org/2001/04/xmlenc#sha256"/>
        <DigestValue>D0DWG/Pxll5X3nGcfYCKUqzPHW4NdI1C1L45e5oDCz0=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0hBmxSwKhPEB2IkRZ+GZPdeXJzieQHHYdNFIHH/zI8o=</DigestValue>
      </Reference>
      <Reference URI="/xl/drawings/vmlDrawing2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rPaGH67BmejcPlaz4wLvaPaVr4IgV0udZ09wXvHukbU=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gjXZPnKbaCDkXNBj0HKu+7TeGEaXNHxkmd9PCJAR1Dw=</DigestValue>
      </Reference>
      <Reference URI="/xl/sharedStrings.xml?ContentType=application/vnd.openxmlformats-officedocument.spreadsheetml.sharedStrings+xml">
        <DigestMethod Algorithm="http://www.w3.org/2001/04/xmlenc#sha256"/>
        <DigestValue>cdAQ7uNqqp52Vj2/GYx3opKIUCbi3hGSjkB93jPBKaE=</DigestValue>
      </Reference>
      <Reference URI="/xl/styles.xml?ContentType=application/vnd.openxmlformats-officedocument.spreadsheetml.styles+xml">
        <DigestMethod Algorithm="http://www.w3.org/2001/04/xmlenc#sha256"/>
        <DigestValue>tvz2MkiWhaYF71vmvqM7P2atosACS5t7Ih0I7awoFUY=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fWGQCF80c7AWVHLFtChvF/nDxf3UxUUvRIvCFY2FGKg=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RYsLQfxFa5yv3nsmViVhUb4pS0fErIccVNlKDrx+meQ=</DigestValue>
      </Reference>
      <Reference URI="/xl/worksheets/sheet2.xml?ContentType=application/vnd.openxmlformats-officedocument.spreadsheetml.worksheet+xml">
        <DigestMethod Algorithm="http://www.w3.org/2001/04/xmlenc#sha256"/>
        <DigestValue>EFJ2Rvb+ICeOm33sbsKt1Og77sl0HPqsvI3BYQOTYZI=</DigestValue>
      </Reference>
      <Reference URI="/xl/worksheets/sheet3.xml?ContentType=application/vnd.openxmlformats-officedocument.spreadsheetml.worksheet+xml">
        <DigestMethod Algorithm="http://www.w3.org/2001/04/xmlenc#sha256"/>
        <DigestValue>jReVFKOvo/1E6uL732Bbd/PB1D6QAaUDSsIt92oBHsQ=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9u/gu/DqHq6PiBF9lE+bm0zgCz2sv4blnZ/a9fJTq2k=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2026-05-14T09:57:03Z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2026-05-14T09:57:03Z</xd:SigningTime>
          <xd:SigningCertificate>
            <xd:Cert>
              <xd:CertDigest>
                <DigestMethod Algorithm="http://www.w3.org/2001/04/xmlenc#sha256"/>
                <DigestValue>pvYBCaeU7Fw4zkuv+Q3Hl+b1nnLZ2dMj4tlWz93tBXw=</DigestValue>
              </xd:CertDigest>
              <xd:IssuerSerial>
                <X509IssuerName>C=VN, O=VIETNAM POSTS AND TELECOMMUNICATIONS GROUP, CN=VNPT-CA SHA2</X509IssuerName>
                <X509SerialNumber>111660364314734145067301247986722465361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2025-07-02T07:17:47Z</cp:lastPrinted>
  <dcterms:created xsi:type="dcterms:W3CDTF">2021-05-17T07:04:34Z</dcterms:created>
  <dcterms:modified xsi:type="dcterms:W3CDTF">2026-05-14T03:50:55Z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