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docProps/custom.xml" ContentType="application/vnd.openxmlformats-officedocument.custom-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omments1.xml" ContentType="application/vnd.openxmlformats-officedocument.spreadsheetml.comment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BF - QUY DAU TU TRAI PHIEU VND - 12388789 - BIDB536666\4. BAO CAO DINH KY\2026\2. BC NGÀY\"/>
    </mc:Choice>
  </mc:AlternateContent>
  <bookViews>
    <workbookView xWindow="0" yWindow="0" windowWidth="28800" windowHeight="12180" activeTab="1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definedNames>
    <definedName name="_xlnm.Print_Area" localSheetId="1">QuyDinhGia_HangNgay!$A$1:$D$12</definedName>
  </definedNames>
  <calcPr calcId="162913"/>
</workbook>
</file>

<file path=xl/calcChain.xml><?xml version="1.0" encoding="utf-8"?>
<calcChain xmlns="http://schemas.openxmlformats.org/spreadsheetml/2006/main">
  <c r="D3" i="1" l="1"/>
  <c r="C9" i="2" l="1"/>
  <c r="C10" i="2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<sst xmlns="http://schemas.openxmlformats.org/spreadsheetml/2006/main" count="169" uniqueCount="84">
  <si>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</si>
  <si>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</si>
  <si>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</si>
  <si>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</si>
  <si>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</si>
  <si>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</si>
  <si>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</si>
  <si>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</si>
  <si>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</si>
  <si>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</si>
  <si>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</si>
  <si>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</si>
  <si>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</si>
  <si>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</si>
  <si>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</si>
  <si>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</si>
  <si>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</si>
  <si>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</si>
  <si>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</si>
  <si>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</si>
  <si>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</si>
  <si>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</si>
  <si>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</si>
  <si>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</si>
  <si>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</si>
  <si>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</si>
  <si>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</si>
  <si>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</si>
  <si>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</si>
  <si>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</si>
  <si>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</si>
  <si>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</si>
  <si>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</si>
  <si>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</si>
  <si>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</si>
  <si>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</si>
  <si>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</si>
  <si>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</si>
  <si>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</si>
  <si>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</si>
  <si>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</si>
  <si>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</si>
  <si>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</si>
  <si>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</si>
  <si>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</si>
  <si>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</si>
  <si>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</si>
  <si>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</si>
  <si>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</si>
  <si>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</si>
  <si>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</si>
  <si>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</si>
  <si>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</si>
  <si>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</si>
  <si>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</si>
  <si>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</si>
  <si>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</si>
  <si>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</si>
  <si>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</si>
  <si>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</si>
  <si>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</si>
  <si>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</si>
  <si>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</si>
  <si>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</si>
  <si>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</si>
  <si>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</si>
  <si>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</si>
  <si>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</si>
  <si>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</si>
  <si>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</si>
  <si>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</si>
  <si>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</si>
  <si>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</si>
  <si>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</si>
  <si>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</si>
  <si>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</si>
  <si>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</si>
  <si>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</si>
  <si>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</si>
  <si>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</si>
  <si>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</si>
  <si>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</si>
  <si>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Quỹ: Quỹ Đầu tư Trái phiếu VND</t>
  </si>
  <si>
    <t>Tên Công ty quản lý quỹ: Công ty TNHH Quản lý Quỹ đầu tư IPA PARTNER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</si>
</sst>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4" formatCode="_(* #,##0.00_);_(* \(#,##0.00\);_(* &quot;-&quot;??_);_(@_)"/>
    <numFmt numFmtId="165" formatCode="_-* #,##0.00\ _₫_-;\-* #,##0.00\ _₫_-;_-* &quot;-&quot;??\ _₫_-;_-@_-"/>
    <numFmt numFmtId="166" formatCode="_(* #,##0_);_(* \(#,##0\);_(* &quot;-&quot;??_);_(@_)"/>
    <numFmt numFmtId="167" formatCode="_-* #,##0.00000_-;\-* #,##0.00000_-;_-* &quot;-&quot;??_-;_-@_-"/>
    <numFmt numFmtId="168" formatCode="_(* #,##0.000000_);_(* \(#,##0.000000\);_(* &quot;-&quot;??_);_(@_)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</borders>
  <cellStyleXfs count="23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164" fontId="3" fillId="0" borderId="0" applyFont="0" applyFill="0" applyBorder="0" applyAlignment="0" applyProtection="0"/>
    <xf numFmtId="0" fontId="3" fillId="0" borderId="0"/>
    <xf numFmtId="0" fontId="14" fillId="0" borderId="0"/>
    <xf numFmtId="16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3" fillId="0" borderId="0" applyFont="0" applyFill="0" applyBorder="0" applyAlignment="0" applyProtection="0"/>
  </cellStyleXfs>
  <cellXfs count="35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7" fillId="0" borderId="1" xfId="0" applyFont="1" applyBorder="1" applyAlignment="1">
      <alignment horizontal="center" vertical="justify"/>
    </xf>
    <xf numFmtId="0" fontId="8" fillId="0" borderId="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12" fillId="2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left"/>
    </xf>
    <xf numFmtId="14" fontId="5" fillId="0" borderId="0" xfId="0" applyNumberFormat="1" applyFont="1" applyAlignment="1">
      <alignment horizontal="left"/>
    </xf>
    <xf numFmtId="164" fontId="8" fillId="0" borderId="1" xfId="1" applyFont="1" applyBorder="1" applyAlignment="1">
      <alignment horizontal="left"/>
    </xf>
    <xf numFmtId="10" fontId="8" fillId="0" borderId="1" xfId="2" applyNumberFormat="1" applyFont="1" applyBorder="1" applyAlignment="1">
      <alignment horizontal="right"/>
    </xf>
    <xf numFmtId="166" fontId="15" fillId="3" borderId="2" xfId="3" applyNumberFormat="1" applyFont="1" applyFill="1" applyBorder="1" applyAlignment="1">
      <alignment horizontal="right" vertical="center" wrapText="1"/>
    </xf>
    <xf numFmtId="164" fontId="15" fillId="3" borderId="2" xfId="8" applyFont="1" applyFill="1" applyBorder="1" applyAlignment="1">
      <alignment horizontal="right" vertical="center" wrapText="1"/>
    </xf>
    <xf numFmtId="166" fontId="0" fillId="0" borderId="0" xfId="1" applyNumberFormat="1" applyFont="1"/>
    <xf numFmtId="166" fontId="0" fillId="0" borderId="0" xfId="0" applyNumberFormat="1"/>
    <xf numFmtId="43" fontId="0" fillId="0" borderId="0" xfId="0" applyNumberFormat="1"/>
    <xf numFmtId="0" fontId="13" fillId="0" borderId="3" xfId="0" applyFont="1" applyBorder="1" applyAlignment="1">
      <alignment horizontal="left"/>
    </xf>
    <xf numFmtId="0" fontId="6" fillId="2" borderId="4" xfId="0" applyFont="1" applyFill="1" applyBorder="1" applyAlignment="1">
      <alignment horizontal="center" wrapText="1"/>
    </xf>
    <xf numFmtId="0" fontId="0" fillId="0" borderId="2" xfId="0" applyBorder="1"/>
    <xf numFmtId="166" fontId="5" fillId="0" borderId="1" xfId="1" applyNumberFormat="1" applyFont="1" applyBorder="1" applyAlignment="1">
      <alignment horizontal="left"/>
    </xf>
    <xf numFmtId="14" fontId="16" fillId="0" borderId="0" xfId="0" applyNumberFormat="1" applyFont="1" applyAlignment="1">
      <alignment horizontal="left"/>
    </xf>
    <xf numFmtId="167" fontId="0" fillId="0" borderId="0" xfId="0" applyNumberFormat="1"/>
    <xf numFmtId="9" fontId="0" fillId="0" borderId="0" xfId="2" applyFont="1"/>
    <xf numFmtId="168" fontId="0" fillId="0" borderId="0" xfId="1" applyNumberFormat="1" applyFont="1"/>
    <xf numFmtId="14" fontId="6" fillId="2" borderId="8" xfId="0" applyNumberFormat="1" applyFont="1" applyFill="1" applyBorder="1" applyAlignment="1">
      <alignment horizontal="center" wrapText="1"/>
    </xf>
    <xf numFmtId="0" fontId="6" fillId="2" borderId="9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left"/>
    </xf>
    <xf numFmtId="0" fontId="4" fillId="0" borderId="0" xfId="0" applyFont="1" applyAlignment="1">
      <alignment horizontal="center" vertical="justify"/>
    </xf>
    <xf numFmtId="0" fontId="10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5" fillId="0" borderId="0" xfId="0" applyFont="1" applyAlignment="1">
      <alignment horizontal="left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</cellXfs>
  <cellStyles count="23">
    <cellStyle name="Comma" xfId="1" builtinId="3"/>
    <cellStyle name="Comma 2" xfId="5"/>
    <cellStyle name="Comma 2 5" xfId="3"/>
    <cellStyle name="Comma 3" xfId="8"/>
    <cellStyle name="Comma 4" xfId="19"/>
    <cellStyle name="Comma 4 3" xfId="22"/>
    <cellStyle name="Comma 5" xfId="21"/>
    <cellStyle name="Currency [0] 2" xfId="10"/>
    <cellStyle name="Normal" xfId="0" builtinId="0"/>
    <cellStyle name="Normal 10" xfId="11"/>
    <cellStyle name="Normal 11" xfId="4"/>
    <cellStyle name="Normal 2" xfId="6"/>
    <cellStyle name="Normal 3" xfId="7"/>
    <cellStyle name="Normal 4" xfId="12"/>
    <cellStyle name="Normal 5" xfId="13"/>
    <cellStyle name="Normal 6" xfId="14"/>
    <cellStyle name="Normal 7" xfId="15"/>
    <cellStyle name="Normal 8" xfId="16"/>
    <cellStyle name="Normal 9" xfId="17"/>
    <cellStyle name="Percent" xfId="2" builtinId="5"/>
    <cellStyle name="Percent 2" xfId="9"/>
    <cellStyle name="Percent 3" xfId="18"/>
    <cellStyle name="Percent 4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zoomScaleNormal="100" zoomScaleSheetLayoutView="100" workbookViewId="0">
      <selection activeCell="I8" sqref="I8"/>
    </sheetView>
  </sheetViews>
  <sheetFormatPr defaultRowHeight="12.75" x14ac:dyDescent="0.2"/>
  <cols>
    <col min="1" max="1" width="37" customWidth="1"/>
    <col min="2" max="2" width="7.42578125" customWidth="1"/>
    <col min="3" max="3" width="41.5703125" customWidth="1"/>
    <col min="4" max="4" width="46.140625" customWidth="1"/>
  </cols>
  <sheetData>
    <row r="1" spans="1:5" ht="30" customHeight="1" x14ac:dyDescent="0.2">
      <c r="A1" s="27" t="s">
        <v>0</v>
      </c>
      <c r="B1" s="27"/>
      <c r="C1" s="27"/>
      <c r="D1" s="27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20">
        <v>46083</v>
      </c>
    </row>
    <row r="3" spans="1:5" ht="15" customHeight="1" x14ac:dyDescent="0.25">
      <c r="A3" s="1"/>
      <c r="B3" s="1" t="s">
        <v>1</v>
      </c>
      <c r="C3" s="2" t="s">
        <v>3</v>
      </c>
      <c r="D3" s="8">
        <f>IF(WEEKDAY(D2)=6,D2+2,D2)</f>
        <v>46083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" t="s">
        <v>1</v>
      </c>
    </row>
    <row r="5" spans="1:5" ht="15" customHeight="1" x14ac:dyDescent="0.25">
      <c r="A5" s="1" t="s">
        <v>83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" t="s">
        <v>82</v>
      </c>
      <c r="B7" s="1"/>
      <c r="C7" s="1"/>
      <c r="D7" s="1"/>
    </row>
    <row r="8" spans="1:5" ht="15" customHeight="1" x14ac:dyDescent="0.25">
      <c r="A8" s="1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3 tháng 3 năm 2026</v>
      </c>
      <c r="B8" s="1"/>
      <c r="C8" s="1"/>
      <c r="D8" s="1" t="s">
        <v>4</v>
      </c>
    </row>
    <row r="9" spans="1:5" ht="15" customHeight="1" x14ac:dyDescent="0.25">
      <c r="A9" s="1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30" t="s">
        <v>19</v>
      </c>
      <c r="D17" s="30"/>
    </row>
    <row r="18" spans="1:4" ht="15" customHeight="1" x14ac:dyDescent="0.25">
      <c r="A18" s="1" t="s">
        <v>1</v>
      </c>
      <c r="B18" s="1" t="s">
        <v>1</v>
      </c>
      <c r="C18" s="30" t="s">
        <v>20</v>
      </c>
      <c r="D18" s="30"/>
    </row>
    <row r="19" spans="1:4" ht="15" customHeight="1" x14ac:dyDescent="0.25">
      <c r="A19" s="1" t="s">
        <v>1</v>
      </c>
      <c r="B19" s="1" t="s">
        <v>1</v>
      </c>
      <c r="C19" s="30" t="s">
        <v>21</v>
      </c>
      <c r="D19" s="30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2.25" customHeight="1" x14ac:dyDescent="0.2">
      <c r="A23" s="28" t="s">
        <v>22</v>
      </c>
      <c r="B23" s="28"/>
      <c r="C23" s="28" t="s">
        <v>23</v>
      </c>
      <c r="D23" s="28"/>
    </row>
    <row r="24" spans="1:4" ht="15" customHeight="1" x14ac:dyDescent="0.2">
      <c r="A24" s="29" t="s">
        <v>24</v>
      </c>
      <c r="B24" s="29"/>
      <c r="C24" s="29" t="s">
        <v>24</v>
      </c>
      <c r="D24" s="29"/>
    </row>
    <row r="25" spans="1:4" ht="15" customHeight="1" x14ac:dyDescent="0.25">
      <c r="A25" s="30" t="s">
        <v>1</v>
      </c>
      <c r="B25" s="30"/>
      <c r="C25" s="30" t="s">
        <v>1</v>
      </c>
      <c r="D25" s="30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4"/>
  <sheetViews>
    <sheetView tabSelected="1" zoomScaleNormal="100" zoomScaleSheetLayoutView="100" workbookViewId="0">
      <selection activeCell="G14" sqref="G14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  <col min="5" max="5" width="18.140625" bestFit="1" customWidth="1"/>
  </cols>
  <sheetData>
    <row r="1" spans="1:5" ht="20.25" customHeight="1" x14ac:dyDescent="0.25">
      <c r="A1" s="31" t="s">
        <v>6</v>
      </c>
      <c r="B1" s="33" t="s">
        <v>25</v>
      </c>
      <c r="C1" s="17" t="s">
        <v>26</v>
      </c>
      <c r="D1" s="25" t="s">
        <v>27</v>
      </c>
    </row>
    <row r="2" spans="1:5" ht="20.25" customHeight="1" x14ac:dyDescent="0.25">
      <c r="A2" s="32"/>
      <c r="B2" s="34"/>
      <c r="C2" s="24">
        <v>46083</v>
      </c>
      <c r="D2" s="24">
        <v>46082</v>
      </c>
    </row>
    <row r="3" spans="1:5" ht="15" customHeight="1" x14ac:dyDescent="0.25">
      <c r="A3" s="7" t="s">
        <v>9</v>
      </c>
      <c r="B3" s="16" t="s">
        <v>28</v>
      </c>
      <c r="C3" s="18"/>
      <c r="D3" s="18"/>
    </row>
    <row r="4" spans="1:5" ht="15" customHeight="1" x14ac:dyDescent="0.25">
      <c r="A4" s="4" t="s">
        <v>29</v>
      </c>
      <c r="B4" s="4" t="s">
        <v>30</v>
      </c>
      <c r="C4" s="11">
        <v>381976583228</v>
      </c>
      <c r="D4" s="11">
        <v>381865676056</v>
      </c>
    </row>
    <row r="5" spans="1:5" ht="15" customHeight="1" x14ac:dyDescent="0.25">
      <c r="A5" s="4" t="s">
        <v>31</v>
      </c>
      <c r="B5" s="4" t="s">
        <v>32</v>
      </c>
      <c r="C5" s="11"/>
      <c r="D5" s="11"/>
    </row>
    <row r="6" spans="1:5" ht="15" customHeight="1" x14ac:dyDescent="0.25">
      <c r="A6" s="4" t="s">
        <v>33</v>
      </c>
      <c r="B6" s="26" t="s">
        <v>34</v>
      </c>
      <c r="C6" s="12">
        <v>15698.2</v>
      </c>
      <c r="D6" s="12">
        <v>15692.51</v>
      </c>
    </row>
    <row r="7" spans="1:5" ht="15" customHeight="1" x14ac:dyDescent="0.25">
      <c r="A7" s="7" t="s">
        <v>12</v>
      </c>
      <c r="B7" s="7" t="s">
        <v>35</v>
      </c>
      <c r="C7" s="7"/>
      <c r="D7" s="7"/>
    </row>
    <row r="8" spans="1:5" ht="15" customHeight="1" x14ac:dyDescent="0.25">
      <c r="A8" s="4" t="s">
        <v>36</v>
      </c>
      <c r="B8" s="4" t="s">
        <v>37</v>
      </c>
      <c r="C8" s="9">
        <v>73646.12</v>
      </c>
      <c r="D8" s="9">
        <v>73646.12</v>
      </c>
    </row>
    <row r="9" spans="1:5" ht="15" customHeight="1" x14ac:dyDescent="0.25">
      <c r="A9" s="4" t="s">
        <v>38</v>
      </c>
      <c r="B9" s="4" t="s">
        <v>39</v>
      </c>
      <c r="C9" s="19">
        <f>C8*C6</f>
        <v>1156111520.984</v>
      </c>
      <c r="D9" s="19">
        <v>1155692474.5611999</v>
      </c>
      <c r="E9" s="21"/>
    </row>
    <row r="10" spans="1:5" ht="15" customHeight="1" x14ac:dyDescent="0.25">
      <c r="A10" s="4" t="s">
        <v>40</v>
      </c>
      <c r="B10" s="4" t="s">
        <v>41</v>
      </c>
      <c r="C10" s="10">
        <f>C9/C4</f>
        <v>3.0266554855639476E-3</v>
      </c>
      <c r="D10" s="10">
        <v>3.0264371663289249E-3</v>
      </c>
      <c r="E10" s="23"/>
    </row>
    <row r="11" spans="1:5" x14ac:dyDescent="0.2">
      <c r="E11" s="22"/>
    </row>
    <row r="13" spans="1:5" x14ac:dyDescent="0.2">
      <c r="C13" s="13"/>
      <c r="D13" s="13"/>
    </row>
    <row r="14" spans="1:5" x14ac:dyDescent="0.2">
      <c r="C14" s="13"/>
      <c r="D14" s="13"/>
    </row>
    <row r="15" spans="1:5" x14ac:dyDescent="0.2">
      <c r="C15" s="13"/>
      <c r="D15" s="13"/>
    </row>
    <row r="16" spans="1:5" x14ac:dyDescent="0.2">
      <c r="C16" s="13"/>
      <c r="D16" s="13"/>
    </row>
    <row r="17" spans="3:4" x14ac:dyDescent="0.2">
      <c r="C17" s="13"/>
      <c r="D17" s="13"/>
    </row>
    <row r="18" spans="3:4" x14ac:dyDescent="0.2">
      <c r="C18" s="13"/>
      <c r="D18" s="13"/>
    </row>
    <row r="19" spans="3:4" x14ac:dyDescent="0.2">
      <c r="C19" s="13"/>
      <c r="D19" s="13"/>
    </row>
    <row r="20" spans="3:4" x14ac:dyDescent="0.2">
      <c r="C20" s="13"/>
      <c r="D20" s="13"/>
    </row>
    <row r="23" spans="3:4" x14ac:dyDescent="0.2">
      <c r="C23" s="14"/>
      <c r="D23" s="14"/>
    </row>
    <row r="24" spans="3:4" x14ac:dyDescent="0.2">
      <c r="C24" s="15"/>
      <c r="D24" s="15"/>
    </row>
  </sheetData>
  <mergeCells count="2">
    <mergeCell ref="A1:A2"/>
    <mergeCell ref="B1:B2"/>
  </mergeCells>
  <pageMargins left="0.75" right="0.75" top="1" bottom="1" header="0.5" footer="0.5"/>
  <pageSetup scale="8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workbookViewId="0">
      <selection activeCell="B39" sqref="B3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30" t="s">
        <v>77</v>
      </c>
      <c r="B33" s="30"/>
      <c r="C33" s="30"/>
      <c r="D33" s="30"/>
    </row>
    <row r="34" spans="1:4" ht="15" customHeight="1" x14ac:dyDescent="0.25">
      <c r="A34" s="30" t="s">
        <v>78</v>
      </c>
      <c r="B34" s="30"/>
      <c r="C34" s="30"/>
      <c r="D34" s="30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str">
        <f>CONCATENATE("{'SheetId':'532945ab-6ee2-445c-968d-e7f02eb76aac'",",","'UId':'1f175759-6dcd-4ce2-a463-54620d3cec54'",",'Col':",COLUMN(QuyDinhGia_HangNgay!C4),",'Row':",ROW(QuyDinhGia_HangNgay!C4),",","'Format':'numberic'",",'Value':'",SUBSTITUTE(QuyDinhGia_HangNgay!C4,"'","\'"),"','TargetCode':''}")</f>
        <v>{'SheetId':'532945ab-6ee2-445c-968d-e7f02eb76aac','UId':'1f175759-6dcd-4ce2-a463-54620d3cec54','Col':3,'Row':4,'Format':'numberic','Value':'381976583228','TargetCode':''}</v>
      </c>
    </row>
    <row r="4" spans="1:1" x14ac:dyDescent="0.2">
      <c r="A4" t="str">
        <f>CONCATENATE("{'SheetId':'532945ab-6ee2-445c-968d-e7f02eb76aac'",",","'UId':'df63451e-4881-4f55-9d40-3ad3e6256289'",",'Col':",COLUMN(QuyDinhGia_HangNgay!D4),",'Row':",ROW(QuyDinhGia_HangNgay!D4),",","'Format':'numberic'",",'Value':'",SUBSTITUTE(QuyDinhGia_HangNgay!D4,"'","\'"),"','TargetCode':''}")</f>
        <v>{'SheetId':'532945ab-6ee2-445c-968d-e7f02eb76aac','UId':'df63451e-4881-4f55-9d40-3ad3e6256289','Col':4,'Row':4,'Format':'numberic','Value':'381865676056','TargetCode':''}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str">
        <f>CONCATENATE("{'SheetId':'532945ab-6ee2-445c-968d-e7f02eb76aac'",",","'UId':'8922bb11-1c36-45a2-b95e-d93a0bfb38a0'",",'Col':",COLUMN(QuyDinhGia_HangNgay!C6),",'Row':",ROW(QuyDinhGia_HangNgay!C6),",","'Format':'numberic'",",'Value':'",SUBSTITUTE(QuyDinhGia_HangNgay!C6,"'","\'"),"','TargetCode':''}")</f>
        <v>{'SheetId':'532945ab-6ee2-445c-968d-e7f02eb76aac','UId':'8922bb11-1c36-45a2-b95e-d93a0bfb38a0','Col':3,'Row':6,'Format':'numberic','Value':'15698.2','TargetCode':''}</v>
      </c>
    </row>
    <row r="8" spans="1:1" x14ac:dyDescent="0.2">
      <c r="A8" t="str">
        <f>CONCATENATE("{'SheetId':'532945ab-6ee2-445c-968d-e7f02eb76aac'",",","'UId':'0386b55c-340a-4ccd-b981-23c5ede5d6b8'",",'Col':",COLUMN(QuyDinhGia_HangNgay!D6),",'Row':",ROW(QuyDinhGia_HangNgay!D6),",","'Format':'numberic'",",'Value':'",SUBSTITUTE(QuyDinhGia_HangNgay!D6,"'","\'"),"','TargetCode':''}")</f>
        <v>{'SheetId':'532945ab-6ee2-445c-968d-e7f02eb76aac','UId':'0386b55c-340a-4ccd-b981-23c5ede5d6b8','Col':4,'Row':6,'Format':'numberic','Value':'15692.51','TargetCode':''}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{'SheetId':'532945ab-6ee2-445c-968d-e7f02eb76aac','UId':'0122b8e6-6e98-44a3-b5f5-62119cc28b58','Col':3,'Row':8,'Format':'numberic','Value':'73646.12','TargetCode':''}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{'SheetId':'532945ab-6ee2-445c-968d-e7f02eb76aac','UId':'168f3043-fb6e-4c8d-b2e8-aadbc57d62ae','Col':4,'Row':8,'Format':'numberic','Value':'73646.12','TargetCode':''}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{'SheetId':'532945ab-6ee2-445c-968d-e7f02eb76aac','UId':'dc373327-812c-4574-a89b-45e7962c83f9','Col':3,'Row':9,'Format':'numberic','Value':'1156111520.984','TargetCode':''}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{'SheetId':'532945ab-6ee2-445c-968d-e7f02eb76aac','UId':'61429e25-1f7f-4225-afcd-4f77120fa043','Col':4,'Row':9,'Format':'numberic','Value':'1155692474.5612','TargetCode':''}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{'SheetId':'532945ab-6ee2-445c-968d-e7f02eb76aac','UId':'edff4b95-f346-4d9f-b0ef-26cf1f17b229','Col':3,'Row':10,'Format':'numberic','Value':'0.00302665548556395','TargetCode':''}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{'SheetId':'532945ab-6ee2-445c-968d-e7f02eb76aac','UId':'2d8d3015-7339-4a4c-89aa-d8c5184315f6','Col':4,'Row':10,'Format':'numberic','Value':'0.00302643716632892','TargetCode':''}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dWDiw7WPc5IcID6fSXDxCQUkUCc=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M1/b8KYyYomfiyJPhRCed7jdiy4=</DigestValue>
    </Reference>
  </SignedInfo>
  <SignatureValue>GUzVnZcts1mMe630j6M+PVxWBguNMa8p3snDvBjJxS1KnAwKlgCXKlLmywLrwRLQ/JejtQohJum5
4Ae6KHb9DfqzYeb3PKYAaPhigyt+ra6CwLRap4NIDn/HA7vYjWQR7depeyO1IwNJSGptTfjE29Aa
i1hmSAXf1GDynjgufZqFzBHn6ULFTzZEIDmnX5t0QSc0b4NcPeN2b3k4w52fZEMUTKkKKKsHGZzi
P5ia+iOJ75P+93VD5dSGgoxs+bmPp0Txjroghx8JNm39+fpR+54HybpIIsyxQev1zA+F5krNRoS4
9mK3XGG2O/wP0npprXQBXuA9M9Y2XplVuWF5Hg==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calcChain.xml?ContentType=application/vnd.openxmlformats-officedocument.spreadsheetml.calcChain+xml">
        <DigestMethod Algorithm="http://www.w3.org/2000/09/xmldsig#sha1"/>
        <DigestValue>6z/Ac5FdGXSymnEYzdAguU5ViMQ=</DigestValue>
      </Reference>
      <Reference URI="/xl/drawings/vmlDrawing1.vml?ContentType=application/vnd.openxmlformats-officedocument.vmlDrawing">
        <DigestMethod Algorithm="http://www.w3.org/2000/09/xmldsig#sha1"/>
        <DigestValue>nexHViiVxnOpjS1TnAk4ebpQMeE=</DigestValue>
      </Reference>
      <Reference URI="/xl/sharedStrings.xml?ContentType=application/vnd.openxmlformats-officedocument.spreadsheetml.sharedStrings+xml">
        <DigestMethod Algorithm="http://www.w3.org/2000/09/xmldsig#sha1"/>
        <DigestValue>ptM0mf2uTBppJ96/faj7GLBf6Yk=</DigestValue>
      </Reference>
      <Reference URI="/xl/styles.xml?ContentType=application/vnd.openxmlformats-officedocument.spreadsheetml.styles+xml">
        <DigestMethod Algorithm="http://www.w3.org/2000/09/xmldsig#sha1"/>
        <DigestValue>kPVSZZBCFJFoNMGLNaVC8+A3/bI=</DigestValue>
      </Reference>
      <Reference URI="/xl/theme/theme1.xml?ContentType=application/vnd.openxmlformats-officedocument.theme+xml">
        <DigestMethod Algorithm="http://www.w3.org/2000/09/xmldsig#sha1"/>
        <DigestValue>MBfsh6qj6yj77RmHbDz7Lb/rFTE=</DigestValue>
      </Reference>
      <Reference URI="/xl/worksheets/sheet5.xml?ContentType=application/vnd.openxmlformats-officedocument.spreadsheetml.worksheet+xml">
        <DigestMethod Algorithm="http://www.w3.org/2000/09/xmldsig#sha1"/>
        <DigestValue>anM2CIjZToVzkg5PZF4jR0o49SA=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3zgNdH2PdHovg0JsJdJyISHVj4M=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SlMLbJ+F432pVEcm10d2pUIVQZE=</DigestValue>
      </Reference>
      <Reference URI="/xl/comments2.xml?ContentType=application/vnd.openxmlformats-officedocument.spreadsheetml.comments+xml">
        <DigestMethod Algorithm="http://www.w3.org/2000/09/xmldsig#sha1"/>
        <DigestValue>X4w/xl+rdLI+m1sN0/px223TFBU=</DigestValue>
      </Reference>
      <Reference URI="/xl/comments1.xml?ContentType=application/vnd.openxmlformats-officedocument.spreadsheetml.comments+xml">
        <DigestMethod Algorithm="http://www.w3.org/2000/09/xmldsig#sha1"/>
        <DigestValue>OkUeZyOnXhciIBpV9y369bHsj04=</DigestValue>
      </Reference>
      <Reference URI="/xl/worksheets/sheet1.xml?ContentType=application/vnd.openxmlformats-officedocument.spreadsheetml.worksheet+xml">
        <DigestMethod Algorithm="http://www.w3.org/2000/09/xmldsig#sha1"/>
        <DigestValue>KgoyOszBzjQGfUg+T8iEe+B5D3E=</DigestValue>
      </Reference>
      <Reference URI="/xl/worksheets/sheet3.xml?ContentType=application/vnd.openxmlformats-officedocument.spreadsheetml.worksheet+xml">
        <DigestMethod Algorithm="http://www.w3.org/2000/09/xmldsig#sha1"/>
        <DigestValue>Ufem/aXGN+S6poGpkiXoouQsWSE=</DigestValue>
      </Reference>
      <Reference URI="/xl/worksheets/sheet4.xml?ContentType=application/vnd.openxmlformats-officedocument.spreadsheetml.worksheet+xml">
        <DigestMethod Algorithm="http://www.w3.org/2000/09/xmldsig#sha1"/>
        <DigestValue>ty/oa7CJn7ms9odw9jBM8bYy/TM=</DigestValue>
      </Reference>
      <Reference URI="/xl/worksheets/sheet2.xml?ContentType=application/vnd.openxmlformats-officedocument.spreadsheetml.worksheet+xml">
        <DigestMethod Algorithm="http://www.w3.org/2000/09/xmldsig#sha1"/>
        <DigestValue>gOVdDwUVjoFskl7pKPKGomoimgk=</DigestValue>
      </Reference>
      <Reference URI="/xl/drawings/vmlDrawing2.vml?ContentType=application/vnd.openxmlformats-officedocument.vmlDrawing">
        <DigestMethod Algorithm="http://www.w3.org/2000/09/xmldsig#sha1"/>
        <DigestValue>dnHB63qloA3XaK6Ofd+g10+I8Ew=</DigestValue>
      </Reference>
      <Reference URI="/xl/workbook.xml?ContentType=application/vnd.openxmlformats-officedocument.spreadsheetml.sheet.main+xml">
        <DigestMethod Algorithm="http://www.w3.org/2000/09/xmldsig#sha1"/>
        <DigestValue>5eemo0V12qk3LfVnY7tZvkZHr7E=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DPl54m8ZkWDWmPPYreVK672bwio=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CV8H4ts81kF7fgwm6KC6MHke0cc=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nbHxeYITJHN80l8AQGnymG66eBI=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D4YddJbSVFIG4f45ddAiW+J8oL8=</DigestValue>
      </Reference>
    </Manifest>
    <SignatureProperties>
      <SignatureProperty Id="idSignatureTime" Target="#idPackageSignature">
        <mdssi:SignatureTime>
          <mdssi:Format>YYYY-MM-DDThh:mm:ssTZD</mdssi:Format>
          <mdssi:Value>2026-03-04T09:09:07Z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2026-03-04T09:09:07Z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k5HA5GrDWX02PzTos1sbqsKDvtmfJ/eFDob0O0hXMX0=</DigestValue>
    </Reference>
    <Reference Type="http://www.w3.org/2000/09/xmldsig#Object" URI="#idOfficeObject">
      <DigestMethod Algorithm="http://www.w3.org/2001/04/xmlenc#sha256"/>
      <DigestValue>GVaG86a3BspFFoqAyeHCj7XWkr+6UqLS5ZM8AGebuYI=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XFeX9zvd8d7hBjs2ZBsA2ITEAbKbpMXdcWNitsQMQb8=</DigestValue>
    </Reference>
  </SignedInfo>
  <SignatureValue>ZhrGuLgr3cE8N3Wj+rUky2L3pL48ZhfYA0qmsnudRPRGoKxsO4jOOUprPCd0eQd3LkJRdNmN3NNk
i9a5H9a1hyJnUbJ1BSaXkMU6I9Zo2oFV4O8JjFuXfLXbcW8oN7ggJQ0v/dlb3ijf2yLurcNWDQcp
ub597Bti8NdrmbGapNCknvHoJt1eNUOY8W+E6WNryb57qbNLBr2y2mMihr2+9eSUU0aIkLW6pucZ
KvzilPtB58BwT3iOIaA4WNA2SxfDr0aoLaClYUvscl6PT3BLqr9hzTYLLHhaBVGAU+IjEwFE8/b6
6OlFXr+cbJQggtuUWXA/dngd9NJhb4hlzNcg2A==</SignatureValue>
  <KeyInfo>
    <X509Data>
      <X509Certificate>MIIF+jCCA+KgAwIBAgIQVAEBASTifCzLdMbzd6hkOjANBgkqhkiG9w0BAQsFADBZMRUwEwYDVQQDDAxWTlBULUNBIFNIQTIxMzAxBgNVBAoMKlZJRVROQU0gUE9TVFMgQU5EIFRFTEVDT01NVU5JQ0FUSU9OUyBHUk9VUDELMAkGA1UEBhMCVk4wHhcNMjYwMjI3MDgxODUzWhcNMjkwODMwMDMyMjU3WjCBpDELMAkGA1UEBhMCVk4xEjAQBgNVBAgMCUjDgCBO4buYSTEhMB8GA1UEBwwYUGjGsOG7nW5nIEhhaSBCw6AgVHLGsG5nMT4wPAYDVQQDDDVDw5RORyBUWSBUTkhIIFFV4bqiTiBMw50gUVXhu7ggxJDhuqZVIFTGryBJUEEgUEFSVE5FUjEeMBwGCgmSJomT8ixkAQEMDk1TVDowMTAyNzAzMTc4MIIBIjANBgkqhkiG9w0BAQEFAAOCAQ8AMIIBCgKCAQEAwqQvjkQ0jgtGc6TucOC52U+O9grBKpgDBa9K6kufNcVdiWY6TzILIP/U1OT3QJVOK87u2YUdhAbjhMVIf3QiucyDSivJxnWd1PPTPCVRd3QUVvEsDW4uMZqhbpb/y4pOrS964iMwoAe2uHaCTl0eLlmX5lm+sJ92gMpJ0fe/79ZI0X7uf733rMHiLeCNGc6aHaSoYlf4nmHYcgls6fkFsrOC66ojMqglczTwGS1UpH0cI1giZt8FpokctfRzD1uejm6wEA5xevMkj8tGSeNaRaKUaEp7Btgcnt29lIZ63vKvONRNr2o6TiuNBFdmRc8qHoAVT4Mgx6PaRajV5J20IwIDAQABo4IBcDCCAWwwDAYDVR0TAQH/BAIwADAfBgNVHSMEGDAWgBRrlcTEKSPKJxPLBPD9dOrNvQj/wTCBhwYIKwYBBQUHAQEEezB5MD4GCCsGAQUFBzAChjJodHRwOi8vcHViLnZucHQtY2Eudm4vY2VydHMvdm5wdGNhLXNoYTI1Ni0yMDI0LmNlcjA3BggrBgEFBQcwAYYraHR0cDovL29jc3Atc2hhMjU2LnZucHQtY2Eudm4vcmVzcG9uZGVyMjAyNDAlBgNVHREEHjAcgRpuZ3V5ZW5uZ29jaGFrdGhuQGdtYWlsLmNvbTAVBgNVHSUEDjAMBgorBgEEAYI3CgMMMEQGA1UdHwQ9MDswOaA3oDWGM2h0dHA6Ly9jcmwtc2hhMjU2LnZucHQtY2Eudm4vdm5wdGNhLXNoYTI1Ni0yMDI0LmNybDAdBgNVHQ4EFgQUFe1EXtj9nk5m35ukRkItLekVzF4wDgYDVR0PAQH/BAQDAgTwMA0GCSqGSIb3DQEBCwUAA4ICAQB7frRDmU60UGQlFEnItdM02SgVmU+rvLguLZhyNddOhURHflWtawFVDOm3T0YxDpYfZTJsCuksAIx91SWefbJbVwIqkLhZg8lt0qa5jQ+VDvLUxB0RN+uYYEmpn7LlTqfW2Ktr0vroYG53gcQm4ZwtMj3DOA91j/9IpGHCpq3DtaIyMj/UfIwnyjoCDdNEB2SGD2t4ewftwYEEFZuQZraGOh3Pj/B1yDBBHLdI2MSCuArKEhwhGARZor0sxbQTHeKZFkOBXCqz2HFva3y/HxIjLxmjNTRNbIv2d6L7aIYc5f6Y4xT2Fgv2kZ1qhdSOUqXLc8XGwRzKXt4514hZWndsRrt5DgPabbyFpC74PcQKm26m1DWY/UXBvbpqkqryKFL6Sf95ljhgfSG8FVxf16oBPoY9qCjiVQRrQqZK5J0uPjPjbxZMr0v3A2cD1tXyVdpezFqpaBu8/1vh7fvjd46CmsnmjlSSzWQVe/zJ1Pb3jc6k6EuGk/a3lJ0DQPpoBfcNaylG62bBIQJOzE1RGGBAjQ7mfszaSns+d+RSB+fT3njboU9WvEii5ybHmgCn9FljhoAqbBFjFrQZ9WavmfCAv2lEWWzaZUZxvLUvbNhlTw5B5nNzi7KGPn0ade5EO7NAOMPJ+ibDc/VbRJEK7v8QKYikCABcpuSng+uE3EqxbA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FQuflPneZosZPN6Ne8ScoBucNzICpe7mxP2sz7cHZzc=</DigestValue>
      </Reference>
      <Reference URI="/xl/comments1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2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2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rPaGH67BmejcPlaz4wLvaPaVr4IgV0udZ09wXvHukbU=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gjXZPnKbaCDkXNBj0HKu+7TeGEaXNHxkmd9PCJAR1Dw=</DigestValue>
      </Reference>
      <Reference URI="/xl/sharedStrings.xml?ContentType=application/vnd.openxmlformats-officedocument.spreadsheetml.sharedStrings+xml">
        <DigestMethod Algorithm="http://www.w3.org/2001/04/xmlenc#sha256"/>
        <DigestValue>7ts/J2yN7+atN0cQxw9mpBDozpyy4P4K1WhVzkZg6mc=</DigestValue>
      </Reference>
      <Reference URI="/xl/styles.xml?ContentType=application/vnd.openxmlformats-officedocument.spreadsheetml.styles+xml">
        <DigestMethod Algorithm="http://www.w3.org/2001/04/xmlenc#sha256"/>
        <DigestValue>AC1ZoVnKbOzZPOLD1jDFnyPGQb1n2P9NXWbkLU6pWrY=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pnWEw0BI0gaKyRv3FuO/FcSKqZZ2drpfqMY77IRGbjU=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sheet1.xml?ContentType=application/vnd.openxmlformats-officedocument.spreadsheetml.worksheet+xml">
        <DigestMethod Algorithm="http://www.w3.org/2001/04/xmlenc#sha256"/>
        <DigestValue>wniU+ap5BUnevDLDZYsZ522hGF1XfbagYl2MPW66IMQ=</DigestValue>
      </Reference>
      <Reference URI="/xl/worksheets/sheet2.xml?ContentType=application/vnd.openxmlformats-officedocument.spreadsheetml.worksheet+xml">
        <DigestMethod Algorithm="http://www.w3.org/2001/04/xmlenc#sha256"/>
        <DigestValue>jktLVdo2QFFDXavtCtNjH4lWOZbmMCdkF0o173PHsYI=</DigestValue>
      </Reference>
      <Reference URI="/xl/worksheets/sheet3.xml?ContentType=application/vnd.openxmlformats-officedocument.spreadsheetml.worksheet+xml">
        <DigestMethod Algorithm="http://www.w3.org/2001/04/xmlenc#sha256"/>
        <DigestValue>BJ4COAt0oLG43EyQIP20THXhAyMcbcTHfVcuIsAb8go=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PJ+QZNE0wigGTgwFajVTgGHRtf2ezcbxT+6LppFDVtg=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2026-03-04T10:26:47Z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2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2026-03-04T10:26:47Z</xd:SigningTime>
          <xd:SigningCertificate>
            <xd:Cert>
              <xd:CertDigest>
                <DigestMethod Algorithm="http://www.w3.org/2001/04/xmlenc#sha256"/>
                <DigestValue>9GkwvAVd3k4YM4I/OKUYztpMYNFpG3g4pTgSixTai6M=</DigestValue>
              </xd:CertDigest>
              <xd:IssuerSerial>
                <X509IssuerName>C=VN, O=VIETNAM POSTS AND TELECOMMUNICATIONS GROUP, CN=VNPT-CA SHA2</X509IssuerName>
                <X509SerialNumber>111660364315844498306045590283460568122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Tong quan</vt:lpstr>
      <vt:lpstr>QuyDinhGia_HangNgay</vt:lpstr>
      <vt:lpstr>QuyDinhGia_Khac</vt:lpstr>
      <vt:lpstr>PhanHoiNHGS_06281</vt:lpstr>
      <vt:lpstr>SheetHidden</vt:lpstr>
      <vt:lpstr>QuyDinhGia_HangNgay!Print_Area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2025-07-04T07:08:24Z</cp:lastPrinted>
  <dcterms:created xsi:type="dcterms:W3CDTF">2021-05-17T07:04:34Z</dcterms:created>
  <dcterms:modified xsi:type="dcterms:W3CDTF">2026-03-04T07:44:48Z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