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custom.xml" ContentType="application/vnd.openxmlformats-officedocument.custom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AF - QUY DAU TU CHU DONG VND - 10447694 - BIDB526666\4. BAO CAO DINH KY\NAM 2026\2. BC NGÀY\"/>
    </mc:Choice>
  </mc:AlternateContent>
  <bookViews>
    <workbookView xWindow="0" yWindow="0" windowWidth="19440" windowHeight="12180" activeTab="1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externalReferences>
    <externalReference r:id="rId6"/>
  </externalReferences>
  <definedNames>
    <definedName name="GDCCQ_Loai_giao_dich">[1]!Table_GDCCQ[Loại giao dịch]</definedName>
    <definedName name="GDCCQ_Ngay_giao_dich">[1]!Table_GDCCQ[Ngày giao dịch]</definedName>
    <definedName name="GDCCQ_Phan_loai_NDT">[1]!Table_GDCCQ[Phân loại NDT]</definedName>
    <definedName name="GDCCQ_SL_CCQ_giao_dich">[1]!Table_GDCCQ[Số lượng CCQ giao dịch]</definedName>
  </definedNames>
  <calcPr calcId="162913"/>
</workbook>
</file>

<file path=xl/calcChain.xml><?xml version="1.0" encoding="utf-8"?>
<calcChain xmlns="http://schemas.openxmlformats.org/spreadsheetml/2006/main">
  <c r="D3" i="1" l="1"/>
  <c r="C9" i="2" l="1"/>
  <c r="C10" i="2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<sst xmlns="http://schemas.openxmlformats.org/spreadsheetml/2006/main" count="169" uniqueCount="85">
  <si>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</si>
  <si>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</si>
  <si>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</si>
  <si>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</si>
  <si>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</si>
  <si>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</si>
  <si>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</si>
  <si>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</si>
  <si>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</si>
  <si>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</si>
  <si>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</si>
  <si>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</si>
  <si>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</si>
  <si>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</si>
  <si>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</si>
  <si>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</si>
  <si>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</si>
  <si>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</si>
  <si>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</si>
  <si>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</si>
  <si>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</si>
  <si>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</si>
  <si>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</si>
  <si>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</si>
  <si>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</si>
  <si>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</si>
  <si>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</si>
  <si>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</si>
  <si>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</si>
  <si>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</si>
  <si>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</si>
  <si>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</si>
  <si>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</si>
  <si>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</si>
  <si>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</si>
  <si>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</si>
  <si>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</si>
  <si>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</si>
  <si>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</si>
  <si>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</si>
  <si>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</si>
  <si>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</si>
  <si>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</si>
  <si>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</si>
  <si>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</si>
  <si>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</si>
  <si>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</si>
  <si>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</si>
  <si>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</si>
  <si>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</si>
  <si>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</si>
  <si>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</si>
  <si>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</si>
  <si>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</si>
  <si>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</si>
  <si>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</si>
  <si>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</si>
  <si>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</si>
  <si>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</si>
  <si>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</si>
  <si>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</si>
  <si>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</si>
  <si>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</si>
  <si>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</si>
  <si>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</si>
  <si>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</si>
  <si>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</si>
  <si>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</si>
  <si>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</si>
  <si>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</si>
  <si>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</si>
  <si>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</si>
  <si>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</si>
  <si>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</si>
  <si>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</si>
  <si>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</si>
  <si>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</si>
  <si>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</si>
  <si>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</si>
  <si>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</si>
  <si>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</si>
  <si>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</si>
  <si>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Quỹ: Quỹ Đầu Tư Chủ Động VND</t>
  </si>
  <si>
    <t xml:space="preserve">Kỳ báo cáo </t>
  </si>
  <si>
    <t>Tên Công ty quản lý quỹ:  Công ty TNHH Quản lý Quỹ đầu tư IPA PARTNER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</si>
</sst>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3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164" fontId="3" fillId="0" borderId="0" applyFont="0" applyFill="0" applyBorder="0" applyAlignment="0" applyProtection="0"/>
    <xf numFmtId="0" fontId="3" fillId="0" borderId="0"/>
    <xf numFmtId="0" fontId="14" fillId="0" borderId="0"/>
    <xf numFmtId="16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8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7" fillId="0" borderId="1" xfId="0" applyFont="1" applyBorder="1" applyAlignment="1">
      <alignment horizontal="center" vertical="justify"/>
    </xf>
    <xf numFmtId="0" fontId="8" fillId="0" borderId="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12" fillId="2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left"/>
    </xf>
    <xf numFmtId="14" fontId="5" fillId="0" borderId="0" xfId="0" applyNumberFormat="1" applyFont="1" applyAlignment="1">
      <alignment horizontal="left"/>
    </xf>
    <xf numFmtId="164" fontId="8" fillId="0" borderId="1" xfId="1" applyFont="1" applyBorder="1" applyAlignment="1">
      <alignment horizontal="left"/>
    </xf>
    <xf numFmtId="10" fontId="8" fillId="0" borderId="1" xfId="2" applyNumberFormat="1" applyFont="1" applyBorder="1" applyAlignment="1">
      <alignment horizontal="right"/>
    </xf>
    <xf numFmtId="0" fontId="5" fillId="0" borderId="0" xfId="0" applyFont="1" applyAlignment="1">
      <alignment horizontal="left"/>
    </xf>
    <xf numFmtId="165" fontId="15" fillId="3" borderId="2" xfId="3" applyNumberFormat="1" applyFont="1" applyFill="1" applyBorder="1" applyAlignment="1">
      <alignment horizontal="right" vertical="center" wrapText="1"/>
    </xf>
    <xf numFmtId="165" fontId="0" fillId="0" borderId="0" xfId="1" applyNumberFormat="1" applyFont="1"/>
    <xf numFmtId="165" fontId="0" fillId="0" borderId="0" xfId="0" applyNumberFormat="1"/>
    <xf numFmtId="43" fontId="0" fillId="0" borderId="0" xfId="0" applyNumberFormat="1"/>
    <xf numFmtId="0" fontId="5" fillId="0" borderId="0" xfId="0" applyFont="1" applyAlignment="1">
      <alignment horizontal="left"/>
    </xf>
    <xf numFmtId="0" fontId="5" fillId="0" borderId="0" xfId="6" applyFont="1" applyAlignment="1">
      <alignment horizontal="left"/>
    </xf>
    <xf numFmtId="0" fontId="5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14" fontId="16" fillId="0" borderId="0" xfId="0" applyNumberFormat="1" applyFont="1" applyAlignment="1">
      <alignment horizontal="left"/>
    </xf>
    <xf numFmtId="165" fontId="5" fillId="0" borderId="1" xfId="1" applyNumberFormat="1" applyFont="1" applyFill="1" applyBorder="1" applyAlignment="1">
      <alignment horizontal="left"/>
    </xf>
    <xf numFmtId="0" fontId="0" fillId="0" borderId="0" xfId="0" applyAlignment="1">
      <alignment vertical="center"/>
    </xf>
    <xf numFmtId="164" fontId="15" fillId="3" borderId="2" xfId="8" applyNumberFormat="1" applyFont="1" applyFill="1" applyBorder="1" applyAlignment="1">
      <alignment horizontal="right" vertical="center" wrapText="1"/>
    </xf>
    <xf numFmtId="10" fontId="0" fillId="0" borderId="0" xfId="2" applyNumberFormat="1" applyFont="1"/>
    <xf numFmtId="0" fontId="0" fillId="0" borderId="6" xfId="0" applyBorder="1"/>
    <xf numFmtId="0" fontId="13" fillId="0" borderId="7" xfId="0" applyFont="1" applyBorder="1" applyAlignment="1">
      <alignment horizontal="left"/>
    </xf>
    <xf numFmtId="14" fontId="6" fillId="2" borderId="8" xfId="0" applyNumberFormat="1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justify"/>
    </xf>
    <xf numFmtId="0" fontId="10" fillId="0" borderId="0" xfId="0" applyFont="1" applyAlignment="1">
      <alignment horizontal="center" vertical="justify"/>
    </xf>
    <xf numFmtId="0" fontId="9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5" fillId="0" borderId="0" xfId="0" applyFont="1" applyAlignment="1">
      <alignment horizontal="left"/>
    </xf>
    <xf numFmtId="0" fontId="12" fillId="2" borderId="2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23">
    <cellStyle name="Comma" xfId="1" builtinId="3"/>
    <cellStyle name="Comma 2" xfId="5"/>
    <cellStyle name="Comma 2 5" xfId="3"/>
    <cellStyle name="Comma 2 5 2" xfId="22"/>
    <cellStyle name="Comma 3" xfId="8"/>
    <cellStyle name="Comma 4" xfId="19"/>
    <cellStyle name="Comma 5" xfId="21"/>
    <cellStyle name="Currency [0] 2" xfId="10"/>
    <cellStyle name="Normal" xfId="0" builtinId="0"/>
    <cellStyle name="Normal 10" xfId="11"/>
    <cellStyle name="Normal 11" xfId="4"/>
    <cellStyle name="Normal 2" xfId="6"/>
    <cellStyle name="Normal 3" xfId="7"/>
    <cellStyle name="Normal 4" xfId="12"/>
    <cellStyle name="Normal 5" xfId="13"/>
    <cellStyle name="Normal 6" xfId="14"/>
    <cellStyle name="Normal 7" xfId="15"/>
    <cellStyle name="Normal 8" xfId="16"/>
    <cellStyle name="Normal 9" xfId="17"/>
    <cellStyle name="Percent" xfId="2" builtinId="5"/>
    <cellStyle name="Percent 2" xfId="9"/>
    <cellStyle name="Percent 3" xfId="18"/>
    <cellStyle name="Percent 4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LUU%20KY-GIAM%20SAT/1.KHACH%20HANG/VNDAF%20-%20QUY%20DAU%20TU%20CHU%20DONG%20VND%20-%2010447694%20-%20BIDB526666/5.%20THEO%20DOI%20GIAO%20DICH/2022.03.01%20-%20nay%20-%20FUND%20ADMIN_VNDAF%20(final)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COGNOS"/>
      <sheetName val="CASH"/>
      <sheetName val="SHARE"/>
      <sheetName val="BOND"/>
      <sheetName val="DERI"/>
      <sheetName val="GDCCQ"/>
      <sheetName val="PRICE"/>
      <sheetName val="CCTTTT"/>
      <sheetName val="RECORD"/>
      <sheetName val="Realtime"/>
      <sheetName val="ENTRYS"/>
      <sheetName val="BOOK"/>
      <sheetName val="BALANCE"/>
      <sheetName val="NAV"/>
      <sheetName val="BCGS"/>
      <sheetName val="BC_NAV_KY_GIAY"/>
      <sheetName val="BC_NAV_KY_SO"/>
      <sheetName val="THONG_BAO_PHI"/>
      <sheetName val="BCDK_BCthunhap"/>
      <sheetName val="BCTinhHinhTaiChinh_06105"/>
      <sheetName val="BCTaiSan_06027"/>
      <sheetName val="BCKetQuaHoatDong_06028"/>
      <sheetName val="GiaTriTaiSanRong_06129"/>
      <sheetName val="Khac_06030"/>
      <sheetName val="2022.0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view="pageBreakPreview" zoomScaleNormal="100" zoomScaleSheetLayoutView="100" workbookViewId="0">
      <selection activeCell="J23" sqref="J23"/>
    </sheetView>
  </sheetViews>
  <sheetFormatPr defaultRowHeight="12.75" x14ac:dyDescent="0.2"/>
  <cols>
    <col min="1" max="1" width="37" customWidth="1"/>
    <col min="2" max="2" width="8.140625" customWidth="1"/>
    <col min="3" max="3" width="41.5703125" customWidth="1"/>
    <col min="4" max="4" width="46.140625" customWidth="1"/>
  </cols>
  <sheetData>
    <row r="1" spans="1:5" ht="30" customHeight="1" x14ac:dyDescent="0.2">
      <c r="A1" s="30" t="s">
        <v>0</v>
      </c>
      <c r="B1" s="30"/>
      <c r="C1" s="30"/>
      <c r="D1" s="30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20">
        <v>46094</v>
      </c>
    </row>
    <row r="3" spans="1:5" ht="15" customHeight="1" x14ac:dyDescent="0.25">
      <c r="A3" s="1"/>
      <c r="B3" s="1" t="s">
        <v>1</v>
      </c>
      <c r="C3" s="2" t="s">
        <v>3</v>
      </c>
      <c r="D3" s="8">
        <f>IF(WEEKDAY(D2)=6,D2+2,D2)</f>
        <v>46096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6" t="s">
        <v>1</v>
      </c>
    </row>
    <row r="5" spans="1:5" ht="15" customHeight="1" x14ac:dyDescent="0.25">
      <c r="A5" s="11" t="s">
        <v>84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7" t="s">
        <v>82</v>
      </c>
      <c r="B7" s="1"/>
      <c r="C7" s="1"/>
      <c r="D7" s="1"/>
    </row>
    <row r="8" spans="1:5" ht="15" customHeight="1" x14ac:dyDescent="0.25">
      <c r="A8" s="18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16 tháng 3 năm 2026</v>
      </c>
      <c r="B8" s="1"/>
      <c r="C8" s="1"/>
      <c r="D8" s="1" t="s">
        <v>4</v>
      </c>
    </row>
    <row r="9" spans="1:5" ht="15" customHeight="1" x14ac:dyDescent="0.25">
      <c r="A9" s="19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34" t="s">
        <v>19</v>
      </c>
      <c r="D17" s="34"/>
    </row>
    <row r="18" spans="1:4" ht="15" customHeight="1" x14ac:dyDescent="0.25">
      <c r="A18" s="1" t="s">
        <v>1</v>
      </c>
      <c r="B18" s="1" t="s">
        <v>1</v>
      </c>
      <c r="C18" s="34" t="s">
        <v>20</v>
      </c>
      <c r="D18" s="34"/>
    </row>
    <row r="19" spans="1:4" ht="15" customHeight="1" x14ac:dyDescent="0.25">
      <c r="A19" s="1" t="s">
        <v>1</v>
      </c>
      <c r="B19" s="1" t="s">
        <v>1</v>
      </c>
      <c r="C19" s="34" t="s">
        <v>21</v>
      </c>
      <c r="D19" s="34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0" customHeight="1" x14ac:dyDescent="0.2">
      <c r="A23" s="31" t="s">
        <v>22</v>
      </c>
      <c r="B23" s="31"/>
      <c r="C23" s="31" t="s">
        <v>23</v>
      </c>
      <c r="D23" s="31"/>
    </row>
    <row r="24" spans="1:4" ht="15" customHeight="1" x14ac:dyDescent="0.2">
      <c r="A24" s="33" t="s">
        <v>24</v>
      </c>
      <c r="B24" s="33"/>
      <c r="C24" s="32" t="s">
        <v>24</v>
      </c>
      <c r="D24" s="33"/>
    </row>
    <row r="25" spans="1:4" ht="15" customHeight="1" x14ac:dyDescent="0.25">
      <c r="A25" s="34" t="s">
        <v>1</v>
      </c>
      <c r="B25" s="34"/>
      <c r="C25" s="34" t="s">
        <v>1</v>
      </c>
      <c r="D25" s="34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24"/>
  <sheetViews>
    <sheetView tabSelected="1" view="pageBreakPreview" zoomScaleNormal="100" zoomScaleSheetLayoutView="100" workbookViewId="0">
      <selection activeCell="E12" sqref="E12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  <col min="5" max="5" width="23.42578125" bestFit="1" customWidth="1"/>
  </cols>
  <sheetData>
    <row r="1" spans="1:4" s="22" customFormat="1" ht="21" customHeight="1" x14ac:dyDescent="0.2">
      <c r="A1" s="36" t="s">
        <v>6</v>
      </c>
      <c r="B1" s="35" t="s">
        <v>25</v>
      </c>
      <c r="C1" s="28" t="s">
        <v>83</v>
      </c>
      <c r="D1" s="29" t="s">
        <v>27</v>
      </c>
    </row>
    <row r="2" spans="1:4" s="22" customFormat="1" ht="17.25" customHeight="1" x14ac:dyDescent="0.2">
      <c r="A2" s="37"/>
      <c r="B2" s="35"/>
      <c r="C2" s="27">
        <v>46096</v>
      </c>
      <c r="D2" s="27">
        <v>46093</v>
      </c>
    </row>
    <row r="3" spans="1:4" ht="15" customHeight="1" x14ac:dyDescent="0.25">
      <c r="A3" s="7" t="s">
        <v>9</v>
      </c>
      <c r="B3" s="26" t="s">
        <v>28</v>
      </c>
      <c r="C3" s="25"/>
      <c r="D3" s="25"/>
    </row>
    <row r="4" spans="1:4" ht="15" customHeight="1" x14ac:dyDescent="0.25">
      <c r="A4" s="4" t="s">
        <v>29</v>
      </c>
      <c r="B4" s="4" t="s">
        <v>30</v>
      </c>
      <c r="C4" s="12">
        <v>292661625000</v>
      </c>
      <c r="D4" s="12">
        <v>292180899555</v>
      </c>
    </row>
    <row r="5" spans="1:4" ht="15" customHeight="1" x14ac:dyDescent="0.25">
      <c r="A5" s="4" t="s">
        <v>31</v>
      </c>
      <c r="B5" s="4" t="s">
        <v>32</v>
      </c>
      <c r="C5" s="12"/>
      <c r="D5" s="12"/>
    </row>
    <row r="6" spans="1:4" ht="15" customHeight="1" x14ac:dyDescent="0.25">
      <c r="A6" s="4" t="s">
        <v>33</v>
      </c>
      <c r="B6" s="4" t="s">
        <v>34</v>
      </c>
      <c r="C6" s="23">
        <v>19941.12</v>
      </c>
      <c r="D6" s="23">
        <v>19928.39</v>
      </c>
    </row>
    <row r="7" spans="1:4" ht="15" customHeight="1" x14ac:dyDescent="0.25">
      <c r="A7" s="7" t="s">
        <v>12</v>
      </c>
      <c r="B7" s="7" t="s">
        <v>35</v>
      </c>
      <c r="C7" s="7"/>
      <c r="D7" s="7"/>
    </row>
    <row r="8" spans="1:4" ht="15" customHeight="1" x14ac:dyDescent="0.25">
      <c r="A8" s="4" t="s">
        <v>36</v>
      </c>
      <c r="B8" s="4" t="s">
        <v>37</v>
      </c>
      <c r="C8" s="9">
        <v>24924.400000000001</v>
      </c>
      <c r="D8" s="9">
        <v>24924.400000000001</v>
      </c>
    </row>
    <row r="9" spans="1:4" ht="15" customHeight="1" x14ac:dyDescent="0.25">
      <c r="A9" s="4" t="s">
        <v>38</v>
      </c>
      <c r="B9" s="4" t="s">
        <v>39</v>
      </c>
      <c r="C9" s="21">
        <f>C6*C8</f>
        <v>497020451.32800001</v>
      </c>
      <c r="D9" s="21">
        <v>496703163.71600002</v>
      </c>
    </row>
    <row r="10" spans="1:4" ht="15" customHeight="1" x14ac:dyDescent="0.25">
      <c r="A10" s="4" t="s">
        <v>40</v>
      </c>
      <c r="B10" s="4" t="s">
        <v>41</v>
      </c>
      <c r="C10" s="10">
        <f>C9/C4</f>
        <v>1.6982768114131807E-3</v>
      </c>
      <c r="D10" s="10">
        <v>1.6999850588197017E-3</v>
      </c>
    </row>
    <row r="13" spans="1:4" ht="12" customHeight="1" x14ac:dyDescent="0.2">
      <c r="C13" s="24"/>
      <c r="D13" s="13"/>
    </row>
    <row r="14" spans="1:4" x14ac:dyDescent="0.2">
      <c r="C14" s="24"/>
      <c r="D14" s="13"/>
    </row>
    <row r="15" spans="1:4" x14ac:dyDescent="0.2">
      <c r="C15" s="13"/>
      <c r="D15" s="24"/>
    </row>
    <row r="16" spans="1:4" x14ac:dyDescent="0.2">
      <c r="C16" s="13"/>
      <c r="D16" s="13"/>
    </row>
    <row r="17" spans="3:4" x14ac:dyDescent="0.2">
      <c r="C17" s="13"/>
      <c r="D17" s="13"/>
    </row>
    <row r="18" spans="3:4" x14ac:dyDescent="0.2">
      <c r="C18" s="13"/>
      <c r="D18" s="13"/>
    </row>
    <row r="19" spans="3:4" x14ac:dyDescent="0.2">
      <c r="C19" s="13"/>
      <c r="D19" s="13"/>
    </row>
    <row r="20" spans="3:4" x14ac:dyDescent="0.2">
      <c r="C20" s="13"/>
      <c r="D20" s="13"/>
    </row>
    <row r="23" spans="3:4" x14ac:dyDescent="0.2">
      <c r="C23" s="14"/>
      <c r="D23" s="14"/>
    </row>
    <row r="24" spans="3:4" x14ac:dyDescent="0.2">
      <c r="C24" s="15"/>
      <c r="D24" s="15"/>
    </row>
  </sheetData>
  <mergeCells count="2">
    <mergeCell ref="B1:B2"/>
    <mergeCell ref="A1:A2"/>
  </mergeCells>
  <pageMargins left="0.75" right="0.75" top="1" bottom="1" header="0.5" footer="0.5"/>
  <pageSetup scale="8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workbookViewId="0">
      <selection activeCell="B49" sqref="B4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34" t="s">
        <v>77</v>
      </c>
      <c r="B33" s="34"/>
      <c r="C33" s="34"/>
      <c r="D33" s="34"/>
    </row>
    <row r="34" spans="1:4" ht="15" customHeight="1" x14ac:dyDescent="0.25">
      <c r="A34" s="34" t="s">
        <v>78</v>
      </c>
      <c r="B34" s="34"/>
      <c r="C34" s="34"/>
      <c r="D34" s="34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str">
        <f>CONCATENATE("{'SheetId':'532945ab-6ee2-445c-968d-e7f02eb76aac'",",","'UId':'1f175759-6dcd-4ce2-a463-54620d3cec54'",",'Col':",COLUMN(QuyDinhGia_HangNgay!C4),",'Row':",ROW(QuyDinhGia_HangNgay!C4),",","'Format':'numberic'",",'Value':'",SUBSTITUTE(QuyDinhGia_HangNgay!C4,"'","\'"),"','TargetCode':''}")</f>
        <v>{'SheetId':'532945ab-6ee2-445c-968d-e7f02eb76aac','UId':'1f175759-6dcd-4ce2-a463-54620d3cec54','Col':3,'Row':4,'Format':'numberic','Value':'292661625000','TargetCode':''}</v>
      </c>
    </row>
    <row r="4" spans="1:1" x14ac:dyDescent="0.2">
      <c r="A4" t="str">
        <f>CONCATENATE("{'SheetId':'532945ab-6ee2-445c-968d-e7f02eb76aac'",",","'UId':'df63451e-4881-4f55-9d40-3ad3e6256289'",",'Col':",COLUMN(QuyDinhGia_HangNgay!D4),",'Row':",ROW(QuyDinhGia_HangNgay!D4),",","'Format':'numberic'",",'Value':'",SUBSTITUTE(QuyDinhGia_HangNgay!D4,"'","\'"),"','TargetCode':''}")</f>
        <v>{'SheetId':'532945ab-6ee2-445c-968d-e7f02eb76aac','UId':'df63451e-4881-4f55-9d40-3ad3e6256289','Col':4,'Row':4,'Format':'numberic','Value':'292180899555','TargetCode':''}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str">
        <f>CONCATENATE("{'SheetId':'532945ab-6ee2-445c-968d-e7f02eb76aac'",",","'UId':'8922bb11-1c36-45a2-b95e-d93a0bfb38a0'",",'Col':",COLUMN(QuyDinhGia_HangNgay!C6),",'Row':",ROW(QuyDinhGia_HangNgay!C6),",","'Format':'numberic'",",'Value':'",SUBSTITUTE(QuyDinhGia_HangNgay!C6,"'","\'"),"','TargetCode':''}")</f>
        <v>{'SheetId':'532945ab-6ee2-445c-968d-e7f02eb76aac','UId':'8922bb11-1c36-45a2-b95e-d93a0bfb38a0','Col':3,'Row':6,'Format':'numberic','Value':'19941.12','TargetCode':''}</v>
      </c>
    </row>
    <row r="8" spans="1:1" x14ac:dyDescent="0.2">
      <c r="A8" t="str">
        <f>CONCATENATE("{'SheetId':'532945ab-6ee2-445c-968d-e7f02eb76aac'",",","'UId':'0386b55c-340a-4ccd-b981-23c5ede5d6b8'",",'Col':",COLUMN(QuyDinhGia_HangNgay!D6),",'Row':",ROW(QuyDinhGia_HangNgay!D6),",","'Format':'numberic'",",'Value':'",SUBSTITUTE(QuyDinhGia_HangNgay!D6,"'","\'"),"','TargetCode':''}")</f>
        <v>{'SheetId':'532945ab-6ee2-445c-968d-e7f02eb76aac','UId':'0386b55c-340a-4ccd-b981-23c5ede5d6b8','Col':4,'Row':6,'Format':'numberic','Value':'19928.39','TargetCode':''}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{'SheetId':'532945ab-6ee2-445c-968d-e7f02eb76aac','UId':'0122b8e6-6e98-44a3-b5f5-62119cc28b58','Col':3,'Row':8,'Format':'numberic','Value':'24924.4','TargetCode':''}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{'SheetId':'532945ab-6ee2-445c-968d-e7f02eb76aac','UId':'168f3043-fb6e-4c8d-b2e8-aadbc57d62ae','Col':4,'Row':8,'Format':'numberic','Value':'24924.4','TargetCode':''}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{'SheetId':'532945ab-6ee2-445c-968d-e7f02eb76aac','UId':'dc373327-812c-4574-a89b-45e7962c83f9','Col':3,'Row':9,'Format':'numberic','Value':'497020451.328','TargetCode':''}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{'SheetId':'532945ab-6ee2-445c-968d-e7f02eb76aac','UId':'61429e25-1f7f-4225-afcd-4f77120fa043','Col':4,'Row':9,'Format':'numberic','Value':'496703163.716','TargetCode':''}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{'SheetId':'532945ab-6ee2-445c-968d-e7f02eb76aac','UId':'edff4b95-f346-4d9f-b0ef-26cf1f17b229','Col':3,'Row':10,'Format':'numberic','Value':'0.00169827681141318','TargetCode':''}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{'SheetId':'532945ab-6ee2-445c-968d-e7f02eb76aac','UId':'2d8d3015-7339-4a4c-89aa-d8c5184315f6','Col':4,'Row':10,'Format':'numberic','Value':'0.0016999850588197','TargetCode':''}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EybOcVp7GzE6ZOA+rVKcmagszL8=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DSbdzbYTFcMkCQCpSzZ5KGp/AI8=</DigestValue>
    </Reference>
  </SignedInfo>
  <SignatureValue>G37StCTTYIMYgJE9B+6PrsIwxNzGDw/DoJ+qPigKLAe64+zlNmy+zNF9F7U9wsn7lR/w/Aw5JLVJ
BlNxltxU8O9D4zve6SWaP4Z35WJcYXcizz0f6zsOPpDrZcALQRCk/Gjy4fLizb2FLRi0iKwVBreT
HeoL0SwCuDVY0FSYnNrneAs6E0sESgXiApXk8GOBOHChbtJcN9rie9nxXIlaFz+DgS9wUsFQ8elN
wUKD1Oo+RW5IDCcydHEKscuhN73gUbnn8J8TcUcQT/+q75k/O0p5vpo2ucvPL+AXP3JmMA2JlIUz
nykZ+iuzcbZTGwE319HME9bV+UtC8YOgUueiBQ==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comments1.xml?ContentType=application/vnd.openxmlformats-officedocument.spreadsheetml.comments+xml">
        <DigestMethod Algorithm="http://www.w3.org/2000/09/xmldsig#sha1"/>
        <DigestValue>OkUeZyOnXhciIBpV9y369bHsj04=</DigestValue>
      </Reference>
      <Reference URI="/xl/worksheets/sheet1.xml?ContentType=application/vnd.openxmlformats-officedocument.spreadsheetml.worksheet+xml">
        <DigestMethod Algorithm="http://www.w3.org/2000/09/xmldsig#sha1"/>
        <DigestValue>tDPOQzP1tKRHERCrB62yNkOuISA=</DigestValue>
      </Reference>
      <Reference URI="/xl/calcChain.xml?ContentType=application/vnd.openxmlformats-officedocument.spreadsheetml.calcChain+xml">
        <DigestMethod Algorithm="http://www.w3.org/2000/09/xmldsig#sha1"/>
        <DigestValue>6z/Ac5FdGXSymnEYzdAguU5ViMQ=</DigestValue>
      </Reference>
      <Reference URI="/xl/theme/theme1.xml?ContentType=application/vnd.openxmlformats-officedocument.theme+xml">
        <DigestMethod Algorithm="http://www.w3.org/2000/09/xmldsig#sha1"/>
        <DigestValue>MBfsh6qj6yj77RmHbDz7Lb/rFTE=</DigestValue>
      </Reference>
      <Reference URI="/xl/drawings/vmlDrawing1.vml?ContentType=application/vnd.openxmlformats-officedocument.vmlDrawing">
        <DigestMethod Algorithm="http://www.w3.org/2000/09/xmldsig#sha1"/>
        <DigestValue>nexHViiVxnOpjS1TnAk4ebpQMeE=</DigestValue>
      </Reference>
      <Reference URI="/xl/worksheets/sheet5.xml?ContentType=application/vnd.openxmlformats-officedocument.spreadsheetml.worksheet+xml">
        <DigestMethod Algorithm="http://www.w3.org/2000/09/xmldsig#sha1"/>
        <DigestValue>vdG4Cwmw/ckdxdvi2uWfmSiMwao=</DigestValue>
      </Reference>
      <Reference URI="/xl/sharedStrings.xml?ContentType=application/vnd.openxmlformats-officedocument.spreadsheetml.sharedStrings+xml">
        <DigestMethod Algorithm="http://www.w3.org/2000/09/xmldsig#sha1"/>
        <DigestValue>24i/P5iiDVIwEbrJs2Neap9NWdI=</DigestValue>
      </Reference>
      <Reference URI="/xl/styles.xml?ContentType=application/vnd.openxmlformats-officedocument.spreadsheetml.styles+xml">
        <DigestMethod Algorithm="http://www.w3.org/2000/09/xmldsig#sha1"/>
        <DigestValue>U/3R979afOYtEurcbTKdHElI4pw=</DigestValue>
      </Reference>
      <Reference URI="/xl/externalLinks/externalLink1.xml?ContentType=application/vnd.openxmlformats-officedocument.spreadsheetml.externalLink+xml">
        <DigestMethod Algorithm="http://www.w3.org/2000/09/xmldsig#sha1"/>
        <DigestValue>bIEJadW4I3ilsmyRLAmk8t26In0=</DigestValue>
      </Reference>
      <Reference URI="/xl/drawings/vmlDrawing2.vml?ContentType=application/vnd.openxmlformats-officedocument.vmlDrawing">
        <DigestMethod Algorithm="http://www.w3.org/2000/09/xmldsig#sha1"/>
        <DigestValue>dnHB63qloA3XaK6Ofd+g10+I8Ew=</DigestValue>
      </Reference>
      <Reference URI="/xl/worksheets/sheet2.xml?ContentType=application/vnd.openxmlformats-officedocument.spreadsheetml.worksheet+xml">
        <DigestMethod Algorithm="http://www.w3.org/2000/09/xmldsig#sha1"/>
        <DigestValue>cv+CnunDHggUzsVTo1zxfq8zoMg=</DigestValue>
      </Reference>
      <Reference URI="/xl/workbook.xml?ContentType=application/vnd.openxmlformats-officedocument.spreadsheetml.sheet.main+xml">
        <DigestMethod Algorithm="http://www.w3.org/2000/09/xmldsig#sha1"/>
        <DigestValue>4XZEIfkyFfpQuuW8jPn4gU1hG34=</DigestValue>
      </Reference>
      <Reference URI="/xl/comments2.xml?ContentType=application/vnd.openxmlformats-officedocument.spreadsheetml.comments+xml">
        <DigestMethod Algorithm="http://www.w3.org/2000/09/xmldsig#sha1"/>
        <DigestValue>X4w/xl+rdLI+m1sN0/px223TFBU=</DigestValue>
      </Reference>
      <Reference URI="/xl/worksheets/sheet4.xml?ContentType=application/vnd.openxmlformats-officedocument.spreadsheetml.worksheet+xml">
        <DigestMethod Algorithm="http://www.w3.org/2000/09/xmldsig#sha1"/>
        <DigestValue>ty/oa7CJn7ms9odw9jBM8bYy/TM=</DigestValue>
      </Reference>
      <Reference URI="/xl/worksheets/sheet3.xml?ContentType=application/vnd.openxmlformats-officedocument.spreadsheetml.worksheet+xml">
        <DigestMethod Algorithm="http://www.w3.org/2000/09/xmldsig#sha1"/>
        <DigestValue>+MVyINA2sPg6UTwqBhBBvcF2mCc=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04WOmhh5ZzSEi6RCb1uTGtnE+xU=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04WOmhh5ZzSEi6RCb1uTGtnE+xU=</DigestValue>
      </Reference>
      <Reference URI="/xl/externalLinks/_rels/externalLink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qNFEj78ABQYVzTyjm0a6Rg+FQY8=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DPl54m8ZkWDWmPPYreVK672bwio=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nbHxeYITJHN80l8AQGnymG66eBI=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CV8H4ts81kF7fgwm6KC6MHke0cc=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10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5AgxtFiPIZPgGd8zyO2pIClE71s=</DigestValue>
      </Reference>
    </Manifest>
    <SignatureProperties>
      <SignatureProperty Id="idSignatureTime" Target="#idPackageSignature">
        <mdssi:SignatureTime>
          <mdssi:Format>YYYY-MM-DDThh:mm:ssTZD</mdssi:Format>
          <mdssi:Value>2026-03-16T09:48:01Z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2026-03-16T09:48:01Z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BZ61170F0y2YOrIbKK48q+bEHyAacjDrSgoC5sZIbcE=</DigestValue>
    </Reference>
    <Reference Type="http://www.w3.org/2000/09/xmldsig#Object" URI="#idOfficeObject">
      <DigestMethod Algorithm="http://www.w3.org/2001/04/xmlenc#sha256"/>
      <DigestValue>GVaG86a3BspFFoqAyeHCj7XWkr+6UqLS5ZM8AGebuYI=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lTizNmDsClt4GMMms2eXNJOJ+SuPTe2K0JouulJ3xro=</DigestValue>
    </Reference>
  </SignedInfo>
  <SignatureValue>fKldXMRqPvJhbouEnMPfl4zeoaXMtp0uC4Q4CB0lYoPp6fPUddiO9TVI67nMGpmS+C9CYGZTc+Q3
hOu2DKyfrmNtyJ4qG6O2TOfSpW5I84lvXhgcyPKVTcRs9s+qJlEkPRDOFHug7sKiPOffW4nZBlpg
Cu89UEuH3WqQ1JnXipB0BzqZ0EwEIhMCnPLjZXxKWnGUKBth+y0995e8YJbwm9jITDLsOmpfvE50
asog296h5nvelSdFMTiS48R0BEldmV91dQXW4dz4aniHSTYSsfFjx1bKgL302MfRgJfOLhnDjUFK
NCYYeNXd7Vmd5lwNFzH9eJyFuHkJNPtT3gXV2Q==</SignatureValue>
  <KeyInfo>
    <X509Data>
      <X509Certificate>MIIGEzCCA/ugAwIBAgIQVAEBAWdg+4wZ6a61sfV8XzANBgkqhkiG9w0BAQsFADBZMRUwEwYDVQQDDAxWTlBULUNBIFNIQTIxMzAxBgNVBAoMKlZJRVROQU0gUE9TVFMgQU5EIFRFTEVDT01NVU5JQ0FUSU9OUyBHUk9VUDELMAkGA1UEBhMCVk4wHhcNMjUwNTEyMDI1MzM2WhcNMjYwOTE5MTEwOTQ3WjCBvTELMAkGA1UEBhMCVk4xEjAQBgNVBAgMCUjDgCBO4buYSTEeMBwGA1UEBwwVUXXhuq1uIEhhaSBCw6AgVHLGsG5nMVowWAYDVQQDDFFDw5RORyBUWSBUTkhIIE3hu5hUIFRIw4BOSCBWScOKTiBRVeG6ok4gTMOdIFFV4bu4IMSQ4bqmVSBUxq8gQ0jhu6hORyBLSE/DgU4gSS5QLkExHjAcBgoJkiaJk/IsZAEBDA5NU1Q6MDEwMjcwMzE3ODCCASIwDQYJKoZIhvcNAQEBBQADggEPADCCAQoCggEBAMo6nyjOdhjnzkFatVnXTCeEbyMzsUmqJHUhASSOytnVrWnyQYioEx8DLMMabPQw0EoT5rUUckBWXDPCikFT6yUCfOs2vtDcC7Bvkq9zaMZ8nshaq6tBElNBC67L/3YdXzNgKPKucnrtXBaFVfzElGhe3CD7AYx+GygLOLE1K/JuYMCMH+g+Mayuv5ETHXWTKR6Q/ZnpK7Q0NQ2PjbMh1A2o/a9ftXoJrDnzX3X55XGwfGi7zd4H1d47IXRhe+rec3ca/A77W8GIMytJwHvW69ahQdSkfGJ9D9hUR1O7LMvQhv+6oLAGgqYw3UUD/BiURmDrc0CUDefpNKitlWxWzkECAwEAAaOCAXAwggFsMAwGA1UdEwEB/wQCMAAwHwYDVR0jBBgwFoAUa5XExCkjyicTywTw/XTqzb0I/8EwgYcGCCsGAQUFBwEBBHsweTA+BggrBgEFBQcwAoYyaHR0cDovL3B1Yi52bnB0LWNhLnZuL2NlcnRzL3ZucHRjYS1zaGEyNTYtMjAyNC5jZXIwNwYIKwYBBQUHMAGGK2h0dHA6Ly9vY3NwLXNoYTI1Ni52bnB0LWNhLnZuL3Jlc3BvbmRlcjIwMjQwJQYDVR0RBB4wHIEabmd1eWVubmdvY2hha3RobkBnbWFpbC5jb20wFQYDVR0lBA4wDAYKKwYBBAGCNwoDDDBEBgNVHR8EPTA7MDmgN6A1hjNodHRwOi8vY3JsLXNoYTI1Ni52bnB0LWNhLnZuL3ZucHRjYS1zaGEyNTYtMjAyNC5jcmwwHQYDVR0OBBYEFPkl4bw4SRDoJFr3lUM3wO7tRpQ2MA4GA1UdDwEB/wQEAwIE8DANBgkqhkiG9w0BAQsFAAOCAgEAJvo2cnRwOXGnJF3UQOOtBoUW0tZWSgTrYJE6mDHnjydVqy585NHyDIbspECdev/AqY0nXnClPUOsjC2BbUKalAo38SRDMn5anXIOKYKW2DECWeFUWAxgsZBdliAC+A9N4D81WEG1Qs3J5wcK94yfg3gybPE6ONik1R8E1SHpM4GyfvhtRQohTKXp6ibakRhQFllTzLmhLh9wHVP2uNwgHWyozfkEbYnU401AmFMgz0IY59V7EFG3PFsbxrHpptf6SP4Y4Rcn13CsbRfJS9ama8iP0/fiZmIu6jAebN/4YNNDBopy7Dr971y74hW9NMPgCfOW7qc8SSHGlvIfs4940POI3WXsEi2Ryx4aMolL1RFLcg+tWEN1TWlwN3NWDNd7q8lYvn6llhYDfdAOx5N5vkdAtJH0JQACH4R9P2pTOoQOGYSBKTiTNjs5oSZwBMhHg8vGOkgiNVcyS5fCTWU6CpH7Vd28jtSkLs1bupp+HOvjJJhuqpLjHd3xwfCyiiRVDmU+U1yyYNMnhdaLbPGKtIKlKPvVUcM6mOpDVz7U3kuvrpNdJPvs3nRzkAgInFURhD5FBpFRNiGj+nhJAHIze2IBao4Er4VTUEP1rq5Kxh6dWs3XsBYCh3W5Oc6OQlqebKmPii/Bi93LgTqLAvE1T2VE13n6VWNEbELwmMcmh24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grbEKUc2Wab/5AogaiJZs2vMf1fwjJyz8tNeTbYJ1SY=</DigestValue>
      </Reference>
      <Reference URI="/xl/calcChain.xml?ContentType=application/vnd.openxmlformats-officedocument.spreadsheetml.calcChain+xml">
        <DigestMethod Algorithm="http://www.w3.org/2001/04/xmlenc#sha256"/>
        <DigestValue>FQuflPneZosZPN6Ne8ScoBucNzICpe7mxP2sz7cHZzc=</DigestValue>
      </Reference>
      <Reference URI="/xl/comments1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2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2.vml?ContentType=application/vnd.openxmlformats-officedocument.vmlDrawing">
        <DigestMethod Algorithm="http://www.w3.org/2001/04/xmlenc#sha256"/>
        <DigestValue>kIO3ruidNEPtmKjruxb5PEcexIwAZSnsq3bwVu+ib5A=</DigestValue>
      </Reference>
      <Reference URI="/xl/externalLinks/_rels/externalLink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VKsJPP32uCkxu1xN7wwOUoE8+q20LNMpyeAOmM8N0Ks=</DigestValue>
      </Reference>
      <Reference URI="/xl/externalLinks/externalLink1.xml?ContentType=application/vnd.openxmlformats-officedocument.spreadsheetml.externalLink+xml">
        <DigestMethod Algorithm="http://www.w3.org/2001/04/xmlenc#sha256"/>
        <DigestValue>oSBqm9yPkws639nQ/SbAbmlTVm+L+O2U265zSNrQBi8=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9BEDvEtLT0sYKxzC33m1GXOVCEz7eNWpAlAQTHxciJc=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9BEDvEtLT0sYKxzC33m1GXOVCEz7eNWpAlAQTHxciJc=</DigestValue>
      </Reference>
      <Reference URI="/xl/sharedStrings.xml?ContentType=application/vnd.openxmlformats-officedocument.spreadsheetml.sharedStrings+xml">
        <DigestMethod Algorithm="http://www.w3.org/2001/04/xmlenc#sha256"/>
        <DigestValue>5NN8Ddkyt8/rPQAfRSm551owDboAY2glmXkpjMaXwW0=</DigestValue>
      </Reference>
      <Reference URI="/xl/styles.xml?ContentType=application/vnd.openxmlformats-officedocument.spreadsheetml.styles+xml">
        <DigestMethod Algorithm="http://www.w3.org/2001/04/xmlenc#sha256"/>
        <DigestValue>0FeLZfY9PiYUlLoTL/FT1jjH3fkqrilqR3N0VrO9690=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CpUL2HvM+uddtEkG5eekC5VI0U31/o9A4T1XIA8aZX8=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sheet1.xml?ContentType=application/vnd.openxmlformats-officedocument.spreadsheetml.worksheet+xml">
        <DigestMethod Algorithm="http://www.w3.org/2001/04/xmlenc#sha256"/>
        <DigestValue>OvZRpYPH0nI4NodKTBweGSxItvfXh9HH+p3GfKbzx6w=</DigestValue>
      </Reference>
      <Reference URI="/xl/worksheets/sheet2.xml?ContentType=application/vnd.openxmlformats-officedocument.spreadsheetml.worksheet+xml">
        <DigestMethod Algorithm="http://www.w3.org/2001/04/xmlenc#sha256"/>
        <DigestValue>OJHoJgu584NxQ7hyQnG30VE7FTevcA89tclp3aQwV20=</DigestValue>
      </Reference>
      <Reference URI="/xl/worksheets/sheet3.xml?ContentType=application/vnd.openxmlformats-officedocument.spreadsheetml.worksheet+xml">
        <DigestMethod Algorithm="http://www.w3.org/2001/04/xmlenc#sha256"/>
        <DigestValue>u4TWEZS7tICJR7Sg8u1Rf5xyTvpnAP97AFMNgwhexbA=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E7lbZ/NTxnL+E0djbKomzSyr6ayWU78bO5cfWR3h7uY=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2026-03-17T04:03:40Z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2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2026-03-17T04:03:40Z</xd:SigningTime>
          <xd:SigningCertificate>
            <xd:Cert>
              <xd:CertDigest>
                <DigestMethod Algorithm="http://www.w3.org/2001/04/xmlenc#sha256"/>
                <DigestValue>wGX9fbwxatNcdShdehCj+sDDZf8IDZx8+ARg3VEQ04E=</DigestValue>
              </xd:CertDigest>
              <xd:IssuerSerial>
                <X509IssuerName>C=VN, O=VIETNAM POSTS AND TELECOMMUNICATIONS GROUP, CN=VNPT-CA SHA2</X509IssuerName>
                <X509SerialNumber>111660364336423435106163217796303256671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Tong quan</vt:lpstr>
      <vt:lpstr>QuyDinhGia_HangNgay</vt:lpstr>
      <vt:lpstr>QuyDinhGia_Khac</vt:lpstr>
      <vt:lpstr>PhanHoiNHGS_06281</vt:lpstr>
      <vt:lpstr>SheetHidden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2025-06-11T07:10:49Z</cp:lastPrinted>
  <dcterms:created xsi:type="dcterms:W3CDTF">2021-05-17T07:04:34Z</dcterms:created>
  <dcterms:modified xsi:type="dcterms:W3CDTF">2026-03-16T04:04:10Z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