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custom.xml" ContentType="application/vnd.openxmlformats-officedocument.custom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AF - QUY DAU TU CHU DONG VND - 10447694 - BIDB526666\4. BAO CAO DINH KY\NAM 2026\2. BC NGÀY\"/>
    </mc:Choice>
  </mc:AlternateContent>
  <bookViews>
    <workbookView xWindow="0" yWindow="0" windowWidth="19440" windowHeight="12180" activeTab="1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externalReferences>
    <externalReference r:id="rId6"/>
  </externalReferences>
  <definedNames>
    <definedName name="GDCCQ_Loai_giao_dich">[1]!Table_GDCCQ[Loại giao dịch]</definedName>
    <definedName name="GDCCQ_Ngay_giao_dich">[1]!Table_GDCCQ[Ngày giao dịch]</definedName>
    <definedName name="GDCCQ_Phan_loai_NDT">[1]!Table_GDCCQ[Phân loại NDT]</definedName>
    <definedName name="GDCCQ_SL_CCQ_giao_dich">[1]!Table_GDCCQ[Số lượng CCQ giao dịch]</definedName>
  </definedNames>
  <calcPr calcId="162913"/>
</workbook>
</file>

<file path=xl/calcChain.xml><?xml version="1.0" encoding="utf-8"?>
<calcChain xmlns="http://schemas.openxmlformats.org/spreadsheetml/2006/main">
  <c r="C9" i="2" l="1"/>
  <c r="D3" i="1"/>
  <c r="C10" i="2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<sst xmlns="http://schemas.openxmlformats.org/spreadsheetml/2006/main" count="169" uniqueCount="85">
  <si>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</si>
  <si>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</si>
  <si>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</si>
  <si>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</si>
  <si>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</si>
  <si>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</si>
  <si>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</si>
  <si>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</si>
  <si>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</si>
  <si>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</si>
  <si>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</si>
  <si>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</si>
  <si>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</si>
  <si>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</si>
  <si>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</si>
  <si>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</si>
  <si>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</si>
  <si>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</si>
  <si>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</si>
  <si>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</si>
  <si>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</si>
  <si>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</si>
  <si>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</si>
  <si>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</si>
  <si>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</si>
  <si>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</si>
  <si>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</si>
  <si>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</si>
  <si>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</si>
  <si>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</si>
  <si>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</si>
  <si>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</si>
  <si>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</si>
  <si>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</si>
  <si>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</si>
  <si>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</si>
  <si>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</si>
  <si>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</si>
  <si>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</si>
  <si>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</si>
  <si>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</si>
  <si>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</si>
  <si>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</si>
  <si>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</si>
  <si>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</si>
  <si>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</si>
  <si>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</si>
  <si>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</si>
  <si>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</si>
  <si>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</si>
  <si>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</si>
  <si>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</si>
  <si>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</si>
  <si>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</si>
  <si>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</si>
  <si>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</si>
  <si>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</si>
  <si>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</si>
  <si>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</si>
  <si>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</si>
  <si>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</si>
  <si>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</si>
  <si>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</si>
  <si>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</si>
  <si>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</si>
  <si>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</si>
  <si>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</si>
  <si>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</si>
  <si>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</si>
  <si>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</si>
  <si>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</si>
  <si>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</si>
  <si>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</si>
  <si>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</si>
  <si>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</si>
  <si>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</si>
  <si>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</si>
  <si>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</si>
  <si>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</si>
  <si>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</si>
  <si>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</si>
  <si>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</si>
  <si>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Công ty quản lý quỹ: Công ty TNHH MTV Quản Lý Quỹ ĐTCK IPA</t>
  </si>
  <si>
    <t>Tên Quỹ: Quỹ Đầu Tư Chủ Động VND</t>
  </si>
  <si>
    <t xml:space="preserve">Kỳ báo cáo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</si>
</sst>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3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164" fontId="3" fillId="0" borderId="0" applyFont="0" applyFill="0" applyBorder="0" applyAlignment="0" applyProtection="0"/>
    <xf numFmtId="0" fontId="3" fillId="0" borderId="0"/>
    <xf numFmtId="0" fontId="14" fillId="0" borderId="0"/>
    <xf numFmtId="16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8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7" fillId="0" borderId="1" xfId="0" applyFont="1" applyBorder="1" applyAlignment="1">
      <alignment horizontal="center" vertical="justify"/>
    </xf>
    <xf numFmtId="0" fontId="8" fillId="0" borderId="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12" fillId="2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left"/>
    </xf>
    <xf numFmtId="14" fontId="5" fillId="0" borderId="0" xfId="0" applyNumberFormat="1" applyFont="1" applyAlignment="1">
      <alignment horizontal="left"/>
    </xf>
    <xf numFmtId="164" fontId="8" fillId="0" borderId="1" xfId="1" applyFont="1" applyBorder="1" applyAlignment="1">
      <alignment horizontal="left"/>
    </xf>
    <xf numFmtId="10" fontId="8" fillId="0" borderId="1" xfId="2" applyNumberFormat="1" applyFont="1" applyBorder="1" applyAlignment="1">
      <alignment horizontal="right"/>
    </xf>
    <xf numFmtId="0" fontId="5" fillId="0" borderId="0" xfId="0" applyFont="1" applyAlignment="1">
      <alignment horizontal="left"/>
    </xf>
    <xf numFmtId="165" fontId="15" fillId="3" borderId="2" xfId="3" applyNumberFormat="1" applyFont="1" applyFill="1" applyBorder="1" applyAlignment="1">
      <alignment horizontal="right" vertical="center" wrapText="1"/>
    </xf>
    <xf numFmtId="165" fontId="0" fillId="0" borderId="0" xfId="1" applyNumberFormat="1" applyFont="1"/>
    <xf numFmtId="165" fontId="0" fillId="0" borderId="0" xfId="0" applyNumberFormat="1"/>
    <xf numFmtId="43" fontId="0" fillId="0" borderId="0" xfId="0" applyNumberFormat="1"/>
    <xf numFmtId="0" fontId="5" fillId="0" borderId="0" xfId="0" applyFont="1" applyAlignment="1">
      <alignment horizontal="left"/>
    </xf>
    <xf numFmtId="0" fontId="5" fillId="0" borderId="0" xfId="6" applyFont="1" applyAlignment="1">
      <alignment horizontal="left"/>
    </xf>
    <xf numFmtId="0" fontId="5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14" fontId="16" fillId="0" borderId="0" xfId="0" applyNumberFormat="1" applyFont="1" applyAlignment="1">
      <alignment horizontal="left"/>
    </xf>
    <xf numFmtId="165" fontId="5" fillId="0" borderId="1" xfId="1" applyNumberFormat="1" applyFont="1" applyFill="1" applyBorder="1" applyAlignment="1">
      <alignment horizontal="left"/>
    </xf>
    <xf numFmtId="0" fontId="0" fillId="0" borderId="0" xfId="0" applyAlignment="1">
      <alignment vertical="center"/>
    </xf>
    <xf numFmtId="164" fontId="15" fillId="3" borderId="2" xfId="8" applyNumberFormat="1" applyFont="1" applyFill="1" applyBorder="1" applyAlignment="1">
      <alignment horizontal="right" vertical="center" wrapText="1"/>
    </xf>
    <xf numFmtId="10" fontId="0" fillId="0" borderId="0" xfId="2" applyNumberFormat="1" applyFont="1"/>
    <xf numFmtId="0" fontId="0" fillId="0" borderId="6" xfId="0" applyBorder="1"/>
    <xf numFmtId="0" fontId="13" fillId="0" borderId="7" xfId="0" applyFont="1" applyBorder="1" applyAlignment="1">
      <alignment horizontal="left"/>
    </xf>
    <xf numFmtId="14" fontId="6" fillId="2" borderId="8" xfId="0" applyNumberFormat="1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justify"/>
    </xf>
    <xf numFmtId="0" fontId="10" fillId="0" borderId="0" xfId="0" applyFont="1" applyAlignment="1">
      <alignment horizontal="center" vertical="justify"/>
    </xf>
    <xf numFmtId="0" fontId="9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5" fillId="0" borderId="0" xfId="0" applyFont="1" applyAlignment="1">
      <alignment horizontal="left"/>
    </xf>
    <xf numFmtId="0" fontId="12" fillId="2" borderId="2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23">
    <cellStyle name="Comma" xfId="1" builtinId="3"/>
    <cellStyle name="Comma 2" xfId="5"/>
    <cellStyle name="Comma 2 5" xfId="3"/>
    <cellStyle name="Comma 2 5 2" xfId="22"/>
    <cellStyle name="Comma 3" xfId="8"/>
    <cellStyle name="Comma 4" xfId="19"/>
    <cellStyle name="Comma 5" xfId="21"/>
    <cellStyle name="Currency [0] 2" xfId="10"/>
    <cellStyle name="Normal" xfId="0" builtinId="0"/>
    <cellStyle name="Normal 10" xfId="11"/>
    <cellStyle name="Normal 11" xfId="4"/>
    <cellStyle name="Normal 2" xfId="6"/>
    <cellStyle name="Normal 3" xfId="7"/>
    <cellStyle name="Normal 4" xfId="12"/>
    <cellStyle name="Normal 5" xfId="13"/>
    <cellStyle name="Normal 6" xfId="14"/>
    <cellStyle name="Normal 7" xfId="15"/>
    <cellStyle name="Normal 8" xfId="16"/>
    <cellStyle name="Normal 9" xfId="17"/>
    <cellStyle name="Percent" xfId="2" builtinId="5"/>
    <cellStyle name="Percent 2" xfId="9"/>
    <cellStyle name="Percent 3" xfId="18"/>
    <cellStyle name="Percent 4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LUU%20KY-GIAM%20SAT/1.KHACH%20HANG/VNDAF%20-%20QUY%20DAU%20TU%20CHU%20DONG%20VND%20-%2010447694%20-%20BIDB526666/5.%20THEO%20DOI%20GIAO%20DICH/2022.03.01%20-%20nay%20-%20FUND%20ADMIN_VNDAF%20(final)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COGNOS"/>
      <sheetName val="CASH"/>
      <sheetName val="SHARE"/>
      <sheetName val="BOND"/>
      <sheetName val="DERI"/>
      <sheetName val="GDCCQ"/>
      <sheetName val="PRICE"/>
      <sheetName val="CCTTTT"/>
      <sheetName val="RECORD"/>
      <sheetName val="Realtime"/>
      <sheetName val="ENTRYS"/>
      <sheetName val="BOOK"/>
      <sheetName val="BALANCE"/>
      <sheetName val="NAV"/>
      <sheetName val="BCGS"/>
      <sheetName val="BC_NAV_KY_GIAY"/>
      <sheetName val="BC_NAV_KY_SO"/>
      <sheetName val="THONG_BAO_PHI"/>
      <sheetName val="BCDK_BCthunhap"/>
      <sheetName val="BCTinhHinhTaiChinh_06105"/>
      <sheetName val="BCTaiSan_06027"/>
      <sheetName val="BCKetQuaHoatDong_06028"/>
      <sheetName val="GiaTriTaiSanRong_06129"/>
      <sheetName val="Khac_06030"/>
      <sheetName val="2022.0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view="pageBreakPreview" zoomScaleNormal="100" zoomScaleSheetLayoutView="100" workbookViewId="0">
      <selection activeCell="D7" sqref="D7"/>
    </sheetView>
  </sheetViews>
  <sheetFormatPr defaultRowHeight="12.75" x14ac:dyDescent="0.2"/>
  <cols>
    <col min="1" max="1" width="37" customWidth="1"/>
    <col min="2" max="2" width="8.140625" customWidth="1"/>
    <col min="3" max="3" width="41.5703125" customWidth="1"/>
    <col min="4" max="4" width="46.140625" customWidth="1"/>
  </cols>
  <sheetData>
    <row r="1" spans="1:5" ht="30" customHeight="1" x14ac:dyDescent="0.2">
      <c r="A1" s="30" t="s">
        <v>0</v>
      </c>
      <c r="B1" s="30"/>
      <c r="C1" s="30"/>
      <c r="D1" s="30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20">
        <v>46076</v>
      </c>
    </row>
    <row r="3" spans="1:5" ht="15" customHeight="1" x14ac:dyDescent="0.25">
      <c r="A3" s="1"/>
      <c r="B3" s="1" t="s">
        <v>1</v>
      </c>
      <c r="C3" s="2" t="s">
        <v>3</v>
      </c>
      <c r="D3" s="8">
        <f>IF(WEEKDAY(D2)=6,D2+9,D2)</f>
        <v>46076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6" t="s">
        <v>1</v>
      </c>
    </row>
    <row r="5" spans="1:5" ht="15" customHeight="1" x14ac:dyDescent="0.25">
      <c r="A5" s="11" t="s">
        <v>82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7" t="s">
        <v>83</v>
      </c>
      <c r="B7" s="1"/>
      <c r="C7" s="1"/>
      <c r="D7" s="1"/>
    </row>
    <row r="8" spans="1:5" ht="15" customHeight="1" x14ac:dyDescent="0.25">
      <c r="A8" s="18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24 tháng 2 năm 2026</v>
      </c>
      <c r="B8" s="1"/>
      <c r="C8" s="1"/>
      <c r="D8" s="1" t="s">
        <v>4</v>
      </c>
    </row>
    <row r="9" spans="1:5" ht="15" customHeight="1" x14ac:dyDescent="0.25">
      <c r="A9" s="19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34" t="s">
        <v>19</v>
      </c>
      <c r="D17" s="34"/>
    </row>
    <row r="18" spans="1:4" ht="15" customHeight="1" x14ac:dyDescent="0.25">
      <c r="A18" s="1" t="s">
        <v>1</v>
      </c>
      <c r="B18" s="1" t="s">
        <v>1</v>
      </c>
      <c r="C18" s="34" t="s">
        <v>20</v>
      </c>
      <c r="D18" s="34"/>
    </row>
    <row r="19" spans="1:4" ht="15" customHeight="1" x14ac:dyDescent="0.25">
      <c r="A19" s="1" t="s">
        <v>1</v>
      </c>
      <c r="B19" s="1" t="s">
        <v>1</v>
      </c>
      <c r="C19" s="34" t="s">
        <v>21</v>
      </c>
      <c r="D19" s="34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0" customHeight="1" x14ac:dyDescent="0.2">
      <c r="A23" s="31" t="s">
        <v>22</v>
      </c>
      <c r="B23" s="31"/>
      <c r="C23" s="31" t="s">
        <v>23</v>
      </c>
      <c r="D23" s="31"/>
    </row>
    <row r="24" spans="1:4" ht="15" customHeight="1" x14ac:dyDescent="0.2">
      <c r="A24" s="33" t="s">
        <v>24</v>
      </c>
      <c r="B24" s="33"/>
      <c r="C24" s="32" t="s">
        <v>24</v>
      </c>
      <c r="D24" s="33"/>
    </row>
    <row r="25" spans="1:4" ht="15" customHeight="1" x14ac:dyDescent="0.25">
      <c r="A25" s="34" t="s">
        <v>1</v>
      </c>
      <c r="B25" s="34"/>
      <c r="C25" s="34" t="s">
        <v>1</v>
      </c>
      <c r="D25" s="34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24"/>
  <sheetViews>
    <sheetView tabSelected="1" view="pageBreakPreview" zoomScaleNormal="100" zoomScaleSheetLayoutView="100" workbookViewId="0">
      <selection activeCell="K35" sqref="K35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  <col min="5" max="5" width="23.42578125" bestFit="1" customWidth="1"/>
  </cols>
  <sheetData>
    <row r="1" spans="1:4" s="22" customFormat="1" ht="21" customHeight="1" x14ac:dyDescent="0.2">
      <c r="A1" s="36" t="s">
        <v>6</v>
      </c>
      <c r="B1" s="35" t="s">
        <v>25</v>
      </c>
      <c r="C1" s="28" t="s">
        <v>84</v>
      </c>
      <c r="D1" s="29" t="s">
        <v>27</v>
      </c>
    </row>
    <row r="2" spans="1:4" s="22" customFormat="1" ht="17.25" customHeight="1" x14ac:dyDescent="0.2">
      <c r="A2" s="37"/>
      <c r="B2" s="35"/>
      <c r="C2" s="27">
        <v>46076</v>
      </c>
      <c r="D2" s="27">
        <v>46075</v>
      </c>
    </row>
    <row r="3" spans="1:4" ht="15" customHeight="1" x14ac:dyDescent="0.25">
      <c r="A3" s="7" t="s">
        <v>9</v>
      </c>
      <c r="B3" s="26" t="s">
        <v>28</v>
      </c>
      <c r="C3" s="25"/>
      <c r="D3" s="25"/>
    </row>
    <row r="4" spans="1:4" ht="15" customHeight="1" x14ac:dyDescent="0.25">
      <c r="A4" s="4" t="s">
        <v>29</v>
      </c>
      <c r="B4" s="4" t="s">
        <v>30</v>
      </c>
      <c r="C4" s="12">
        <v>298860333953</v>
      </c>
      <c r="D4" s="12">
        <v>289011468397</v>
      </c>
    </row>
    <row r="5" spans="1:4" ht="15" customHeight="1" x14ac:dyDescent="0.25">
      <c r="A5" s="4" t="s">
        <v>31</v>
      </c>
      <c r="B5" s="4" t="s">
        <v>32</v>
      </c>
      <c r="C5" s="12"/>
      <c r="D5" s="12"/>
    </row>
    <row r="6" spans="1:4" ht="15" customHeight="1" x14ac:dyDescent="0.25">
      <c r="A6" s="4" t="s">
        <v>33</v>
      </c>
      <c r="B6" s="4" t="s">
        <v>34</v>
      </c>
      <c r="C6" s="23">
        <v>20734.62</v>
      </c>
      <c r="D6" s="23">
        <v>20060.330000000002</v>
      </c>
    </row>
    <row r="7" spans="1:4" ht="15" customHeight="1" x14ac:dyDescent="0.25">
      <c r="A7" s="7" t="s">
        <v>12</v>
      </c>
      <c r="B7" s="7" t="s">
        <v>35</v>
      </c>
      <c r="C7" s="7"/>
      <c r="D7" s="7"/>
    </row>
    <row r="8" spans="1:4" ht="15" customHeight="1" x14ac:dyDescent="0.25">
      <c r="A8" s="4" t="s">
        <v>36</v>
      </c>
      <c r="B8" s="4" t="s">
        <v>37</v>
      </c>
      <c r="C8" s="9">
        <v>24881.759999999998</v>
      </c>
      <c r="D8" s="9">
        <v>24881.759999999998</v>
      </c>
    </row>
    <row r="9" spans="1:4" ht="15" customHeight="1" x14ac:dyDescent="0.25">
      <c r="A9" s="4" t="s">
        <v>38</v>
      </c>
      <c r="B9" s="4" t="s">
        <v>39</v>
      </c>
      <c r="C9" s="21">
        <f>C6*C8</f>
        <v>515913838.53119993</v>
      </c>
      <c r="D9" s="21">
        <v>499136316.5808</v>
      </c>
    </row>
    <row r="10" spans="1:4" ht="15" customHeight="1" x14ac:dyDescent="0.25">
      <c r="A10" s="4" t="s">
        <v>40</v>
      </c>
      <c r="B10" s="4" t="s">
        <v>41</v>
      </c>
      <c r="C10" s="10">
        <f>C9/C4</f>
        <v>1.7262707021278194E-3</v>
      </c>
      <c r="D10" s="10">
        <v>1.7270467478306517E-3</v>
      </c>
    </row>
    <row r="13" spans="1:4" ht="12" customHeight="1" x14ac:dyDescent="0.2">
      <c r="C13" s="24"/>
      <c r="D13" s="13"/>
    </row>
    <row r="14" spans="1:4" x14ac:dyDescent="0.2">
      <c r="C14" s="24"/>
      <c r="D14" s="13"/>
    </row>
    <row r="15" spans="1:4" x14ac:dyDescent="0.2">
      <c r="C15" s="13"/>
      <c r="D15" s="24"/>
    </row>
    <row r="16" spans="1:4" x14ac:dyDescent="0.2">
      <c r="C16" s="13"/>
      <c r="D16" s="13"/>
    </row>
    <row r="17" spans="3:4" x14ac:dyDescent="0.2">
      <c r="C17" s="13"/>
      <c r="D17" s="13"/>
    </row>
    <row r="18" spans="3:4" x14ac:dyDescent="0.2">
      <c r="C18" s="13"/>
      <c r="D18" s="13"/>
    </row>
    <row r="19" spans="3:4" x14ac:dyDescent="0.2">
      <c r="C19" s="13"/>
      <c r="D19" s="13"/>
    </row>
    <row r="20" spans="3:4" x14ac:dyDescent="0.2">
      <c r="C20" s="13"/>
      <c r="D20" s="13"/>
    </row>
    <row r="23" spans="3:4" x14ac:dyDescent="0.2">
      <c r="C23" s="14"/>
      <c r="D23" s="14"/>
    </row>
    <row r="24" spans="3:4" x14ac:dyDescent="0.2">
      <c r="C24" s="15"/>
      <c r="D24" s="15"/>
    </row>
  </sheetData>
  <mergeCells count="2">
    <mergeCell ref="B1:B2"/>
    <mergeCell ref="A1:A2"/>
  </mergeCells>
  <pageMargins left="0.75" right="0.75" top="1" bottom="1" header="0.5" footer="0.5"/>
  <pageSetup scale="8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workbookViewId="0">
      <selection activeCell="B49" sqref="B4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34" t="s">
        <v>77</v>
      </c>
      <c r="B33" s="34"/>
      <c r="C33" s="34"/>
      <c r="D33" s="34"/>
    </row>
    <row r="34" spans="1:4" ht="15" customHeight="1" x14ac:dyDescent="0.25">
      <c r="A34" s="34" t="s">
        <v>78</v>
      </c>
      <c r="B34" s="34"/>
      <c r="C34" s="34"/>
      <c r="D34" s="34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str">
        <f>CONCATENATE("{'SheetId':'532945ab-6ee2-445c-968d-e7f02eb76aac'",",","'UId':'1f175759-6dcd-4ce2-a463-54620d3cec54'",",'Col':",COLUMN(QuyDinhGia_HangNgay!C4),",'Row':",ROW(QuyDinhGia_HangNgay!C4),",","'Format':'numberic'",",'Value':'",SUBSTITUTE(QuyDinhGia_HangNgay!C4,"'","\'"),"','TargetCode':''}")</f>
        <v>{'SheetId':'532945ab-6ee2-445c-968d-e7f02eb76aac','UId':'1f175759-6dcd-4ce2-a463-54620d3cec54','Col':3,'Row':4,'Format':'numberic','Value':'298860333953','TargetCode':''}</v>
      </c>
    </row>
    <row r="4" spans="1:1" x14ac:dyDescent="0.2">
      <c r="A4" t="str">
        <f>CONCATENATE("{'SheetId':'532945ab-6ee2-445c-968d-e7f02eb76aac'",",","'UId':'df63451e-4881-4f55-9d40-3ad3e6256289'",",'Col':",COLUMN(QuyDinhGia_HangNgay!D4),",'Row':",ROW(QuyDinhGia_HangNgay!D4),",","'Format':'numberic'",",'Value':'",SUBSTITUTE(QuyDinhGia_HangNgay!D4,"'","\'"),"','TargetCode':''}")</f>
        <v>{'SheetId':'532945ab-6ee2-445c-968d-e7f02eb76aac','UId':'df63451e-4881-4f55-9d40-3ad3e6256289','Col':4,'Row':4,'Format':'numberic','Value':'289011468397','TargetCode':''}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str">
        <f>CONCATENATE("{'SheetId':'532945ab-6ee2-445c-968d-e7f02eb76aac'",",","'UId':'8922bb11-1c36-45a2-b95e-d93a0bfb38a0'",",'Col':",COLUMN(QuyDinhGia_HangNgay!C6),",'Row':",ROW(QuyDinhGia_HangNgay!C6),",","'Format':'numberic'",",'Value':'",SUBSTITUTE(QuyDinhGia_HangNgay!C6,"'","\'"),"','TargetCode':''}")</f>
        <v>{'SheetId':'532945ab-6ee2-445c-968d-e7f02eb76aac','UId':'8922bb11-1c36-45a2-b95e-d93a0bfb38a0','Col':3,'Row':6,'Format':'numberic','Value':'20734.62','TargetCode':''}</v>
      </c>
    </row>
    <row r="8" spans="1:1" x14ac:dyDescent="0.2">
      <c r="A8" t="str">
        <f>CONCATENATE("{'SheetId':'532945ab-6ee2-445c-968d-e7f02eb76aac'",",","'UId':'0386b55c-340a-4ccd-b981-23c5ede5d6b8'",",'Col':",COLUMN(QuyDinhGia_HangNgay!D6),",'Row':",ROW(QuyDinhGia_HangNgay!D6),",","'Format':'numberic'",",'Value':'",SUBSTITUTE(QuyDinhGia_HangNgay!D6,"'","\'"),"','TargetCode':''}")</f>
        <v>{'SheetId':'532945ab-6ee2-445c-968d-e7f02eb76aac','UId':'0386b55c-340a-4ccd-b981-23c5ede5d6b8','Col':4,'Row':6,'Format':'numberic','Value':'20060.33','TargetCode':''}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{'SheetId':'532945ab-6ee2-445c-968d-e7f02eb76aac','UId':'0122b8e6-6e98-44a3-b5f5-62119cc28b58','Col':3,'Row':8,'Format':'numberic','Value':'24881.76','TargetCode':''}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{'SheetId':'532945ab-6ee2-445c-968d-e7f02eb76aac','UId':'168f3043-fb6e-4c8d-b2e8-aadbc57d62ae','Col':4,'Row':8,'Format':'numberic','Value':'24881.76','TargetCode':''}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{'SheetId':'532945ab-6ee2-445c-968d-e7f02eb76aac','UId':'dc373327-812c-4574-a89b-45e7962c83f9','Col':3,'Row':9,'Format':'numberic','Value':'515913838.5312','TargetCode':''}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{'SheetId':'532945ab-6ee2-445c-968d-e7f02eb76aac','UId':'61429e25-1f7f-4225-afcd-4f77120fa043','Col':4,'Row':9,'Format':'numberic','Value':'499136316.5808','TargetCode':''}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{'SheetId':'532945ab-6ee2-445c-968d-e7f02eb76aac','UId':'edff4b95-f346-4d9f-b0ef-26cf1f17b229','Col':3,'Row':10,'Format':'numberic','Value':'0.00172627070212782','TargetCode':''}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{'SheetId':'532945ab-6ee2-445c-968d-e7f02eb76aac','UId':'2d8d3015-7339-4a4c-89aa-d8c5184315f6','Col':4,'Row':10,'Format':'numberic','Value':'0.00172704674783065','TargetCode':''}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lnbCmGobv5APE7gdMxRmcSKUBfw=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FvfpgzNP9CX2A6MaOP5GH4zkXrA=</DigestValue>
    </Reference>
  </SignedInfo>
  <SignatureValue>iaia3NUxG2a/QIt4WCCWLs1AO0GNW2U5g1L24WuPerNgHk1spGi2KHW1TkQt0omgqqA4aohAlivU
Zo+p5lql3aSbJpFgky4orF/Bp8/oH1UZYlUqXncdIebPHbiW6ZtPFA8nIHVcxj8sbzCiBmxBJL9U
4XPblL4gcY3hoYM4KSlkusFhLxblW0Ni4O55CLqI/GnRV6bc+ySQdJKbc1RfptDtuYCI2WjH6y7U
tr3xvq5tNaq2gcx/Eyrkwaq0qrT/9dJVEVUKew+BA+4RCmzLoRxQipGYMRTBbQ0jRSTE0usCOh0R
0L/STSret4J8ymgLo8YKl/uVKL8TEFMR/5dlaQ==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comments1.xml?ContentType=application/vnd.openxmlformats-officedocument.spreadsheetml.comments+xml">
        <DigestMethod Algorithm="http://www.w3.org/2000/09/xmldsig#sha1"/>
        <DigestValue>OkUeZyOnXhciIBpV9y369bHsj04=</DigestValue>
      </Reference>
      <Reference URI="/xl/worksheets/sheet1.xml?ContentType=application/vnd.openxmlformats-officedocument.spreadsheetml.worksheet+xml">
        <DigestMethod Algorithm="http://www.w3.org/2000/09/xmldsig#sha1"/>
        <DigestValue>VFyl9EdIzRmMI+syrmGHQtgYH1U=</DigestValue>
      </Reference>
      <Reference URI="/xl/calcChain.xml?ContentType=application/vnd.openxmlformats-officedocument.spreadsheetml.calcChain+xml">
        <DigestMethod Algorithm="http://www.w3.org/2000/09/xmldsig#sha1"/>
        <DigestValue>Adr1srddJy1ny67aDXfdNtEDnfQ=</DigestValue>
      </Reference>
      <Reference URI="/xl/theme/theme1.xml?ContentType=application/vnd.openxmlformats-officedocument.theme+xml">
        <DigestMethod Algorithm="http://www.w3.org/2000/09/xmldsig#sha1"/>
        <DigestValue>MBfsh6qj6yj77RmHbDz7Lb/rFTE=</DigestValue>
      </Reference>
      <Reference URI="/xl/drawings/vmlDrawing1.vml?ContentType=application/vnd.openxmlformats-officedocument.vmlDrawing">
        <DigestMethod Algorithm="http://www.w3.org/2000/09/xmldsig#sha1"/>
        <DigestValue>nexHViiVxnOpjS1TnAk4ebpQMeE=</DigestValue>
      </Reference>
      <Reference URI="/xl/worksheets/sheet5.xml?ContentType=application/vnd.openxmlformats-officedocument.spreadsheetml.worksheet+xml">
        <DigestMethod Algorithm="http://www.w3.org/2000/09/xmldsig#sha1"/>
        <DigestValue>uHppgKQn8y9IOO0+dZRYxgTnGoQ=</DigestValue>
      </Reference>
      <Reference URI="/xl/sharedStrings.xml?ContentType=application/vnd.openxmlformats-officedocument.spreadsheetml.sharedStrings+xml">
        <DigestMethod Algorithm="http://www.w3.org/2000/09/xmldsig#sha1"/>
        <DigestValue>8M+jtBIS0kpbN4zWdC1g1aridk4=</DigestValue>
      </Reference>
      <Reference URI="/xl/styles.xml?ContentType=application/vnd.openxmlformats-officedocument.spreadsheetml.styles+xml">
        <DigestMethod Algorithm="http://www.w3.org/2000/09/xmldsig#sha1"/>
        <DigestValue>U/3R979afOYtEurcbTKdHElI4pw=</DigestValue>
      </Reference>
      <Reference URI="/xl/externalLinks/externalLink1.xml?ContentType=application/vnd.openxmlformats-officedocument.spreadsheetml.externalLink+xml">
        <DigestMethod Algorithm="http://www.w3.org/2000/09/xmldsig#sha1"/>
        <DigestValue>bIEJadW4I3ilsmyRLAmk8t26In0=</DigestValue>
      </Reference>
      <Reference URI="/xl/drawings/vmlDrawing2.vml?ContentType=application/vnd.openxmlformats-officedocument.vmlDrawing">
        <DigestMethod Algorithm="http://www.w3.org/2000/09/xmldsig#sha1"/>
        <DigestValue>dnHB63qloA3XaK6Ofd+g10+I8Ew=</DigestValue>
      </Reference>
      <Reference URI="/xl/worksheets/sheet2.xml?ContentType=application/vnd.openxmlformats-officedocument.spreadsheetml.worksheet+xml">
        <DigestMethod Algorithm="http://www.w3.org/2000/09/xmldsig#sha1"/>
        <DigestValue>FWXJhrvGR1BrS6JmI4oW5QEXxzc=</DigestValue>
      </Reference>
      <Reference URI="/xl/workbook.xml?ContentType=application/vnd.openxmlformats-officedocument.spreadsheetml.sheet.main+xml">
        <DigestMethod Algorithm="http://www.w3.org/2000/09/xmldsig#sha1"/>
        <DigestValue>4XZEIfkyFfpQuuW8jPn4gU1hG34=</DigestValue>
      </Reference>
      <Reference URI="/xl/comments2.xml?ContentType=application/vnd.openxmlformats-officedocument.spreadsheetml.comments+xml">
        <DigestMethod Algorithm="http://www.w3.org/2000/09/xmldsig#sha1"/>
        <DigestValue>X4w/xl+rdLI+m1sN0/px223TFBU=</DigestValue>
      </Reference>
      <Reference URI="/xl/worksheets/sheet4.xml?ContentType=application/vnd.openxmlformats-officedocument.spreadsheetml.worksheet+xml">
        <DigestMethod Algorithm="http://www.w3.org/2000/09/xmldsig#sha1"/>
        <DigestValue>ty/oa7CJn7ms9odw9jBM8bYy/TM=</DigestValue>
      </Reference>
      <Reference URI="/xl/worksheets/sheet3.xml?ContentType=application/vnd.openxmlformats-officedocument.spreadsheetml.worksheet+xml">
        <DigestMethod Algorithm="http://www.w3.org/2000/09/xmldsig#sha1"/>
        <DigestValue>+MVyINA2sPg6UTwqBhBBvcF2mCc=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04WOmhh5ZzSEi6RCb1uTGtnE+xU=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04WOmhh5ZzSEi6RCb1uTGtnE+xU=</DigestValue>
      </Reference>
      <Reference URI="/xl/externalLinks/_rels/externalLink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qNFEj78ABQYVzTyjm0a6Rg+FQY8=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DPl54m8ZkWDWmPPYreVK672bwio=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nbHxeYITJHN80l8AQGnymG66eBI=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CV8H4ts81kF7fgwm6KC6MHke0cc=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10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5AgxtFiPIZPgGd8zyO2pIClE71s=</DigestValue>
      </Reference>
    </Manifest>
    <SignatureProperties>
      <SignatureProperty Id="idSignatureTime" Target="#idPackageSignature">
        <mdssi:SignatureTime>
          <mdssi:Format>YYYY-MM-DDThh:mm:ssTZD</mdssi:Format>
          <mdssi:Value>2026-02-25T08:16:41Z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2026-02-25T08:16:41Z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bcC6xjJkUQlHPV+uV7tCzjVF4AthzjRQyx74WX/SuOc=</DigestValue>
    </Reference>
    <Reference Type="http://www.w3.org/2000/09/xmldsig#Object" URI="#idOfficeObject">
      <DigestMethod Algorithm="http://www.w3.org/2001/04/xmlenc#sha256"/>
      <DigestValue>GVaG86a3BspFFoqAyeHCj7XWkr+6UqLS5ZM8AGebuYI=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GLJv9+GrR+cBwv6aXc/vDTmazzg5y0jsj6ThtnmNovA=</DigestValue>
    </Reference>
  </SignedInfo>
  <SignatureValue>UgBLcbz5UmDmexeuIJlXy5R0LS72mYYrZuQpM+1DqWUbDluj7X1D9ZlLTxIjVxnIJ+i8C9q1AeEi
2nA681F7aCDlV08pliow0wuKJz9m0Hy0oyUoi8rVmXDf55iPZPuOlp27BxMJw8RlQDyUSPxrQFkQ
BhsuvpmAKOGd+P+CW/c=</SignatureValue>
  <KeyInfo>
    <X509Data>
      <X509Certificate>MIIEizCCA3OgAwIBAgIQVAT//rcDP7MktyjTwvCE+jANBgkqhkiG9w0BAQsFADA/MRgwFgYDVQQDDA9WaWV0dGVsLUNBIFNIQTIxFjAUBgNVBAoMDVZpZXR0ZWwgR3JvdXAxCzAJBgNVBAYTAlZOMB4XDTI1MDkyNTA5NDIwMFoXDTI3MDUyNTA5NDIwMFowgaoxCzAJBgNVBAYTAlZOMR8wHQYDVQQHDBZUSMOATkggUEjhu5AgSMOAIE7hu5hJMVowWAYDVQQDDFFDw5RORyBUWSBUTkhIIE3hu5hUIFRIw4BOSCBWScOKTiBRVeG6ok4gTMOdIFFV4bu4IMSQ4bqmVSBUxq8gQ0jhu6hORyBLSE/DgU4gSS5QLkExHjAcBgoJkiaJk/IsZAEBDA5NU1Q6MDEwMjcwMzE3ODCBnzANBgkqhkiG9w0BAQEFAAOBjQAwgYkCgYEA5p9hA25gPa666pv964pV9gYHH/mv4YHAkw0Mm/EoutTrwn6x04liQGvoDHxNA4XfZJiHwSELZhsewBgGrYO4E5Hshfjx35dBD1yc5IgtJpFLGFA+JNx+DFGdjT7gc3jUiLoUtAeGXi+QCbmrshflFb177ozlWM9Lbb/W2X1OvBkCAwEAAaOCAZkwggGVMAwGA1UdEwEB/wQCMAAwHwYDVR0jBBgwFoAUQ9U1AIu+B7rjTeYeJFlWiFu+zEoweQYIKwYBBQUHAQEEbTBrMEIGCCsGAQUFBzAChjZodHRwOi8vdmlldHRlbC1jYS52bi9kb3dubG9hZHMvc3ViL1ZpZXR0ZWwtQ0FfU0hBMi5jcnQwJQYIKwYBBQUHMAGGGWh0dHA6Ly9vY3NwLnZpZXR0ZWwtY2Eudm4wMwYDVR0lBCwwKgYIKwYBBQUHAwIGCCsGAQUFBwMEBgorBgEEAYI3CgMMBggrBgEFBQcDJDCBhAYDVR0fBH0wezB5oDKgMIYuaHR0cDovL2NybC52aWV0dGVsLWNhLnZuL1ZpZXR0ZWwtQ0EtU0hBMi0yLmNybKJDpEEwPzEYMBYGA1UEAwwPVmlldHRlbC1DQSBTSEEyMRYwFAYDVQQKDA1WaWV0dGVsIEdyb3VwMQswCQYDVQQGEwJWTjAdBgNVHQ4EFgQUBkwudvgvDAL2plmu/YnBcTXdH4YwDgYDVR0PAQH/BAQDAgXgMA0GCSqGSIb3DQEBCwUAA4IBAQBulcsoI/IhQPXPNiuSiB8iolBpUP8mJQCFgH7vP/W6rSaowgrryz/AkGzLhL6IgmvE3IhOaonUUgPja0vq8JXEdFCC7gDSar7xSg/+v91dZzbhSRt4OmbJkaGtvVP14c2s6VUGDF0qg4DxDTB2veMcLGgl+Tc/xjC1DoKYv9U/d+35H1aKI4RRzc0ZgzTWly9uCTY/s3qdHSmeA3L68lEfJW98x8/bQvgjNUbg6wcT3KbdlaKJn8hrjo6jB87U+ikHr+yQFB2p25d+/L9BvLIIBBnFKts05UzhggtcpXXdicYeoRD8qFuPy0i4uRTBsm3WGl0kVT5SBGEqf76vwEIw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</Transform>
          <Transform Algorithm="http://www.w3.org/TR/2001/REC-xml-c14n-20010315"/>
        </Transforms>
        <DigestMethod Algorithm="http://www.w3.org/2001/04/xmlenc#sha256"/>
        <DigestValue>grbEKUc2Wab/5AogaiJZs2vMf1fwjJyz8tNeTbYJ1SY=</DigestValue>
      </Reference>
      <Reference URI="/xl/calcChain.xml?ContentType=application/vnd.openxmlformats-officedocument.spreadsheetml.calcChain+xml">
        <DigestMethod Algorithm="http://www.w3.org/2001/04/xmlenc#sha256"/>
        <DigestValue>9osVKUFW5FXUA5YEsNl5XUpu0BiejV6W23rRrPcCgdM=</DigestValue>
      </Reference>
      <Reference URI="/xl/comments1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2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2.vml?ContentType=application/vnd.openxmlformats-officedocument.vmlDrawing">
        <DigestMethod Algorithm="http://www.w3.org/2001/04/xmlenc#sha256"/>
        <DigestValue>kIO3ruidNEPtmKjruxb5PEcexIwAZSnsq3bwVu+ib5A=</DigestValue>
      </Reference>
      <Reference URI="/xl/externalLinks/_rels/externalLink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VKsJPP32uCkxu1xN7wwOUoE8+q20LNMpyeAOmM8N0Ks=</DigestValue>
      </Reference>
      <Reference URI="/xl/externalLinks/externalLink1.xml?ContentType=application/vnd.openxmlformats-officedocument.spreadsheetml.externalLink+xml">
        <DigestMethod Algorithm="http://www.w3.org/2001/04/xmlenc#sha256"/>
        <DigestValue>oSBqm9yPkws639nQ/SbAbmlTVm+L+O2U265zSNrQBi8=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9BEDvEtLT0sYKxzC33m1GXOVCEz7eNWpAlAQTHxciJc=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9BEDvEtLT0sYKxzC33m1GXOVCEz7eNWpAlAQTHxciJc=</DigestValue>
      </Reference>
      <Reference URI="/xl/sharedStrings.xml?ContentType=application/vnd.openxmlformats-officedocument.spreadsheetml.sharedStrings+xml">
        <DigestMethod Algorithm="http://www.w3.org/2001/04/xmlenc#sha256"/>
        <DigestValue>HaBIU1Rbp3chRB9o+flfGwGgYS49JzyN2gzebLll4eI=</DigestValue>
      </Reference>
      <Reference URI="/xl/styles.xml?ContentType=application/vnd.openxmlformats-officedocument.spreadsheetml.styles+xml">
        <DigestMethod Algorithm="http://www.w3.org/2001/04/xmlenc#sha256"/>
        <DigestValue>0FeLZfY9PiYUlLoTL/FT1jjH3fkqrilqR3N0VrO9690=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CpUL2HvM+uddtEkG5eekC5VI0U31/o9A4T1XIA8aZX8=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sheet1.xml?ContentType=application/vnd.openxmlformats-officedocument.spreadsheetml.worksheet+xml">
        <DigestMethod Algorithm="http://www.w3.org/2001/04/xmlenc#sha256"/>
        <DigestValue>59E5TsUed3yCqVQYXsfHDrpUMNKDTzRA+KV3Svyh+I4=</DigestValue>
      </Reference>
      <Reference URI="/xl/worksheets/sheet2.xml?ContentType=application/vnd.openxmlformats-officedocument.spreadsheetml.worksheet+xml">
        <DigestMethod Algorithm="http://www.w3.org/2001/04/xmlenc#sha256"/>
        <DigestValue>/9cLUiflXznjyOFmlyj+TrEzPyUQesUdNk4kKcyXDHg=</DigestValue>
      </Reference>
      <Reference URI="/xl/worksheets/sheet3.xml?ContentType=application/vnd.openxmlformats-officedocument.spreadsheetml.worksheet+xml">
        <DigestMethod Algorithm="http://www.w3.org/2001/04/xmlenc#sha256"/>
        <DigestValue>u4TWEZS7tICJR7Sg8u1Rf5xyTvpnAP97AFMNgwhexbA=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RTyrkSWE/OTmP41/sJ4YyuxC4XrXIrAzf27x7iJr3xQ=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2026-02-25T08:37:06Z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2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2026-02-25T08:37:06Z</xd:SigningTime>
          <xd:SigningCertificate>
            <xd:Cert>
              <xd:CertDigest>
                <DigestMethod Algorithm="http://www.w3.org/2001/04/xmlenc#sha256"/>
                <DigestValue>PS5EubjWR8K04j+AVG/0GAk7yQre6lEtrsPLFVZ8zWQ=</DigestValue>
              </xd:CertDigest>
              <xd:IssuerSerial>
                <X509IssuerName>C=VN, O=Viettel Group, CN=Viettel-CA SHA2</X509IssuerName>
                <X509SerialNumber>111681113028408966822000000000001606906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GFzCCA/+gAwIBAgIRAJxj3ISVUUiiR/E3ZS+f6/YwDQYJKoZIhvcNAQELBQAwgaMxCzAJBgNVBAYTAlZOMTMwMQYDVQQKDCpNaW5pc3RyeSBvZiBJbmZvcm1hdGlvbiBhbmQgQ29tbXVuaWNhdGlvbnMxPDA6BgNVBAsMM05hdGlvbmFsIENlbnRyZSBvZiBEaWdpdGFsIFNpZ25hdHVyZSBBdXRoZW50aWNhdGlvbjEhMB8GA1UEAwwYVmlldG5hbSBOYXRpb25hbCBSb290IENBMB4XDTI0MDQxNzA4NTAwM1oXDTI5MDQxNzA4NTAwNFowPzEYMBYGA1UEAwwPVmlldHRlbC1DQSBTSEEyMRYwFAYDVQQKDA1WaWV0dGVsIEdyb3VwMQswCQYDVQQGEwJWTjCCASIwDQYJKoZIhvcNAQEBBQADggEPADCCAQoCggEBANk6+buBCU+zjLf3ES+5I913oKmFC7jcQjyqr6ba6H8ZHp7bKv7xjJO9PPhdoeTBccRj9zlwl6QP0FzzSWFM5hp5QzYtO8X7EWN3tEVvTVSy/bU92xpMVki1iNmr9g8zQKxrdfb8oOa3Cb4ysqSPd3dQrCtCBFL1auvO+p+RYIfXBOvkxLDIftNv8USHv7hZPhK39Cu8Ywlw5elsyXHvWkxiM1t7Z7zVTN3sgWTWERUq98Aw8GTEmJ6pFEz7xoRy+lCzCR5AEe56hxJkvHCSRfREo3sGQAViVVRRf7PUVEyPBDI+uQsTiMjiFbuNZrFRy4q55G+WoVHzaXnfddK9pgECAwEAAaOCAacwggGjMEIGCCsGAQUFBwEBBDYwNDAyBggrBgEFBQcwAoYmaHR0cHM6Ly9yb290Y2EuZ292LnZuL2NydC92bnJjYTI1Ni5wN2IwgeAGA1UdIwSB2DCB1YAUfvCH7bG4nfsIg2+kFv3xuKximwGhgamkgaYwgaMxCzAJBgNVBAYTAlZOMTMwMQYDVQQKDCpNaW5pc3RyeSBvZiBJbmZvcm1hdGlvbiBhbmQgQ29tbXVuaWNhdGlvbnMxPDA6BgNVBAsMM05hdGlvbmFsIENlbnRyZSBvZiBEaWdpdGFsIFNpZ25hdHVyZSBBdXRoZW50aWNhdGlvbjEhMB8GA1UEAwwYVmlldG5hbSBOYXRpb25hbCBSb290IENBghEAlZK7jO6tWiSmuPcdfTI7WjAOBgNVHQ8BAf8EBAMCAYYwHQYDVR0OBBYEFEPVNQCLvge6403mHiRZVohbvsxKMBIGA1UdEwEB/wQIMAYBAf8CAQAwNwYDVR0fBDAwLjAsoCqgKIYmaHR0cHM6Ly9yb290Y2EuZ292LnZuL2NybC92bnJjYTI1Ni5jcmwwDQYJKoZIhvcNAQELBQADggIBAC56fhlhK/ZWl1Nb9/WKn4WQP6bX4eXcI7TjV5hwEWHt0IyQh6PmVVhDIbtA8lGstXTcbIQfCKve2cd2RTq7zr82uRIeZSRA6jHM+B8S59HaYCViS4MAu0hUCGSFKPmF6FuMnNDYWDbsKHVs2em73dLhJN5T/D1RThhBJfIDNgaPzdlYZBAnCYMdhOlAvl75BVyyimVfbybqpSYbkreuwMbfBj+UwH2r0XLMRH0rDiuQwZumcaDJOp8al9+tp17bFZF/RiWUjR3RmC9IXFmtull8hVwNeBJeUf9J5y9WWtCyxvD9s6gOYzrZ1445tbLfJVcT1QTkevqmE8N3vAbbgDmkRwOcP7sw8TI+FSBj0jQsS4QEN5zTmmgpxiNQ2tOVy3e8Pp09MCbyuhu2ZqDog7YCp4PxQGO82z/K6KkShLo+xYR1q0TGM0pJVm2dZkpZ9DAuA4b/3gr36D/fhkYGl2BFGk7zTARcgANxBI56B3hIXjMvKNoauvtdYyKyRYhW0mj8iYgQURXCr0jo48caFw1z4hIaRYQ4WKj32MF1eIZiNIcihHdMrqnLUXHsZxIYje2DeDQyWdrlzVpqLmGTzG5LdHeM8HEkHASDTClX8ZhLY11UhQCV+6lxs84+Y1gKmKOvIGL+xDaZetUNbpIktUmFdk2x5H52wZvYMdbCeu+Y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Tong quan</vt:lpstr>
      <vt:lpstr>QuyDinhGia_HangNgay</vt:lpstr>
      <vt:lpstr>QuyDinhGia_Khac</vt:lpstr>
      <vt:lpstr>PhanHoiNHGS_06281</vt:lpstr>
      <vt:lpstr>SheetHidden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2025-06-11T07:10:49Z</cp:lastPrinted>
  <dcterms:created xsi:type="dcterms:W3CDTF">2021-05-17T07:04:34Z</dcterms:created>
  <dcterms:modified xsi:type="dcterms:W3CDTF">2026-02-25T04:42:12Z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