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CF - QUY DAU TU TRAI PHIEU LINH HOAT VND - 20829030 - BIDB586666\4. BAO CAO DINH KY\2026\2. BC NGÀY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QuyDinhGia_HangNgay!$A$1:$D$18</definedName>
  </definedNames>
  <calcPr calcId="162913"/>
</workbook>
</file>

<file path=xl/calcChain.xml><?xml version="1.0" encoding="utf-8"?>
<calcChain xmlns="http://schemas.openxmlformats.org/spreadsheetml/2006/main">
  <c r="C9" i="2" l="1"/>
  <c r="D3" i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<sst xmlns="http://schemas.openxmlformats.org/spreadsheetml/2006/main" count="170" uniqueCount="84">
  <si>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</si>
  <si>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</si>
  <si>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</si>
  <si>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</si>
  <si>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</si>
  <si>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</si>
  <si>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</si>
  <si>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</si>
  <si>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</si>
  <si>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</si>
  <si>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</si>
  <si>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</si>
  <si>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</si>
  <si>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</si>
  <si>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</si>
  <si>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</si>
  <si>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</si>
  <si>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</si>
  <si>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</si>
  <si>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</si>
  <si>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</si>
  <si>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</si>
  <si>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</si>
  <si>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</si>
  <si>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</si>
  <si>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</si>
  <si>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</si>
  <si>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</si>
  <si>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</si>
  <si>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</si>
  <si>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</si>
  <si>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</si>
  <si>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</si>
  <si>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</si>
  <si>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</si>
  <si>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</si>
  <si>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</si>
  <si>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</si>
  <si>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</si>
  <si>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</si>
  <si>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</si>
  <si>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</si>
  <si>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</si>
  <si>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</si>
  <si>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</si>
  <si>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</si>
  <si>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</si>
  <si>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</si>
  <si>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</si>
  <si>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</si>
  <si>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</si>
  <si>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</si>
  <si>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</si>
  <si>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</si>
  <si>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</si>
  <si>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</si>
  <si>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</si>
  <si>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</si>
  <si>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</si>
  <si>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</si>
  <si>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</si>
  <si>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</si>
  <si>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</si>
  <si>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</si>
  <si>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</si>
  <si>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</si>
  <si>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</si>
  <si>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</si>
  <si>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</si>
  <si>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</si>
  <si>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</si>
  <si>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</si>
  <si>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</si>
  <si>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</si>
  <si>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</si>
  <si>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</si>
  <si>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</si>
  <si>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</si>
  <si>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</si>
  <si>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</si>
  <si>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</si>
  <si>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</si>
  <si>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</si>
  <si>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Trái phiếu Linh hoạt VND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</si>
</sst>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7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5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center" vertical="justify"/>
    </xf>
    <xf numFmtId="0" fontId="9" fillId="0" borderId="1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14" fontId="6" fillId="0" borderId="0" xfId="0" applyNumberFormat="1" applyFont="1" applyAlignment="1">
      <alignment horizontal="left"/>
    </xf>
    <xf numFmtId="164" fontId="9" fillId="0" borderId="1" xfId="1" applyFont="1" applyBorder="1" applyAlignment="1">
      <alignment horizontal="left"/>
    </xf>
    <xf numFmtId="10" fontId="9" fillId="0" borderId="1" xfId="2" applyNumberFormat="1" applyFont="1" applyBorder="1" applyAlignment="1">
      <alignment horizontal="right"/>
    </xf>
    <xf numFmtId="165" fontId="16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14" fillId="0" borderId="3" xfId="0" applyFont="1" applyBorder="1" applyAlignment="1">
      <alignment horizontal="left"/>
    </xf>
    <xf numFmtId="0" fontId="0" fillId="0" borderId="2" xfId="0" applyBorder="1"/>
    <xf numFmtId="14" fontId="17" fillId="0" borderId="0" xfId="0" applyNumberFormat="1" applyFont="1" applyAlignment="1">
      <alignment horizontal="left"/>
    </xf>
    <xf numFmtId="164" fontId="16" fillId="3" borderId="2" xfId="1" applyNumberFormat="1" applyFont="1" applyFill="1" applyBorder="1" applyAlignment="1">
      <alignment horizontal="right" vertical="center" wrapText="1"/>
    </xf>
    <xf numFmtId="14" fontId="6" fillId="0" borderId="0" xfId="0" applyNumberFormat="1" applyFont="1" applyAlignment="1">
      <alignment horizontal="left"/>
    </xf>
    <xf numFmtId="164" fontId="6" fillId="0" borderId="1" xfId="1" applyFont="1" applyBorder="1" applyAlignment="1">
      <alignment horizontal="left"/>
    </xf>
    <xf numFmtId="0" fontId="7" fillId="2" borderId="8" xfId="0" applyFont="1" applyFill="1" applyBorder="1" applyAlignment="1">
      <alignment horizontal="center" wrapText="1"/>
    </xf>
    <xf numFmtId="14" fontId="7" fillId="2" borderId="9" xfId="0" applyNumberFormat="1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0" fontId="6" fillId="0" borderId="0" xfId="0" applyFont="1" applyAlignment="1">
      <alignment horizontal="left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37">
    <cellStyle name="Comma" xfId="1" builtinId="3"/>
    <cellStyle name="Comma 2" xfId="5"/>
    <cellStyle name="Comma 2 2" xfId="25"/>
    <cellStyle name="Comma 2 5" xfId="3"/>
    <cellStyle name="Comma 2 5 2" xfId="23"/>
    <cellStyle name="Comma 3" xfId="8"/>
    <cellStyle name="Comma 3 2" xfId="26"/>
    <cellStyle name="Comma 4" xfId="19"/>
    <cellStyle name="Comma 4 2" xfId="34"/>
    <cellStyle name="Comma 5" xfId="21"/>
    <cellStyle name="Comma 5 2" xfId="36"/>
    <cellStyle name="Comma 6" xfId="22"/>
    <cellStyle name="Currency [0] 2" xfId="10"/>
    <cellStyle name="Normal" xfId="0" builtinId="0"/>
    <cellStyle name="Normal 10" xfId="11"/>
    <cellStyle name="Normal 10 2" xfId="27"/>
    <cellStyle name="Normal 11" xfId="4"/>
    <cellStyle name="Normal 11 2" xfId="24"/>
    <cellStyle name="Normal 2" xfId="6"/>
    <cellStyle name="Normal 3" xfId="7"/>
    <cellStyle name="Normal 4" xfId="12"/>
    <cellStyle name="Normal 4 2" xfId="28"/>
    <cellStyle name="Normal 5" xfId="13"/>
    <cellStyle name="Normal 5 2" xfId="29"/>
    <cellStyle name="Normal 6" xfId="14"/>
    <cellStyle name="Normal 6 2" xfId="30"/>
    <cellStyle name="Normal 7" xfId="15"/>
    <cellStyle name="Normal 7 2" xfId="31"/>
    <cellStyle name="Normal 8" xfId="16"/>
    <cellStyle name="Normal 8 2" xfId="32"/>
    <cellStyle name="Normal 9" xfId="17"/>
    <cellStyle name="Normal 9 2" xfId="33"/>
    <cellStyle name="Percent" xfId="2" builtinId="5"/>
    <cellStyle name="Percent 2" xfId="9"/>
    <cellStyle name="Percent 3" xfId="18"/>
    <cellStyle name="Percent 4" xfId="20"/>
    <cellStyle name="Percent 4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G8" sqref="G8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4" t="s">
        <v>0</v>
      </c>
      <c r="B1" s="24"/>
      <c r="C1" s="24"/>
      <c r="D1" s="24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17">
        <v>46029</v>
      </c>
    </row>
    <row r="3" spans="1:5" ht="15" customHeight="1" x14ac:dyDescent="0.25">
      <c r="A3" s="1"/>
      <c r="B3" s="1" t="s">
        <v>1</v>
      </c>
      <c r="C3" s="2" t="s">
        <v>3</v>
      </c>
      <c r="D3" s="19">
        <f>IF(WEEKDAY(D2)=6,D2+2,D2)</f>
        <v>46029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83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8 tháng 1 năm 2026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27" t="s">
        <v>19</v>
      </c>
      <c r="D17" s="27"/>
    </row>
    <row r="18" spans="1:4" ht="15" customHeight="1" x14ac:dyDescent="0.25">
      <c r="A18" s="1" t="s">
        <v>1</v>
      </c>
      <c r="B18" s="1" t="s">
        <v>1</v>
      </c>
      <c r="C18" s="27" t="s">
        <v>20</v>
      </c>
      <c r="D18" s="27"/>
    </row>
    <row r="19" spans="1:4" ht="15" customHeight="1" x14ac:dyDescent="0.25">
      <c r="A19" s="1" t="s">
        <v>1</v>
      </c>
      <c r="B19" s="1" t="s">
        <v>1</v>
      </c>
      <c r="C19" s="27" t="s">
        <v>21</v>
      </c>
      <c r="D19" s="27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5" t="s">
        <v>22</v>
      </c>
      <c r="B23" s="25"/>
      <c r="C23" s="25" t="s">
        <v>23</v>
      </c>
      <c r="D23" s="25"/>
    </row>
    <row r="24" spans="1:4" ht="15" customHeight="1" x14ac:dyDescent="0.2">
      <c r="A24" s="26" t="s">
        <v>24</v>
      </c>
      <c r="B24" s="26"/>
      <c r="C24" s="26" t="s">
        <v>24</v>
      </c>
      <c r="D24" s="26"/>
    </row>
    <row r="25" spans="1:4" ht="15" customHeight="1" x14ac:dyDescent="0.25">
      <c r="A25" s="27" t="s">
        <v>1</v>
      </c>
      <c r="B25" s="27"/>
      <c r="C25" s="27" t="s">
        <v>1</v>
      </c>
      <c r="D25" s="27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H15" sqref="H15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9.5" customHeight="1" x14ac:dyDescent="0.25">
      <c r="A1" s="28" t="s">
        <v>6</v>
      </c>
      <c r="B1" s="30" t="s">
        <v>25</v>
      </c>
      <c r="C1" s="21" t="s">
        <v>26</v>
      </c>
      <c r="D1" s="23" t="s">
        <v>27</v>
      </c>
    </row>
    <row r="2" spans="1:4" ht="19.5" customHeight="1" x14ac:dyDescent="0.25">
      <c r="A2" s="29"/>
      <c r="B2" s="31"/>
      <c r="C2" s="22">
        <v>46029</v>
      </c>
      <c r="D2" s="22">
        <v>46028</v>
      </c>
    </row>
    <row r="3" spans="1:4" ht="15" customHeight="1" x14ac:dyDescent="0.25">
      <c r="A3" s="7" t="s">
        <v>9</v>
      </c>
      <c r="B3" s="15" t="s">
        <v>28</v>
      </c>
      <c r="C3" s="16"/>
      <c r="D3" s="16"/>
    </row>
    <row r="4" spans="1:4" ht="15" customHeight="1" x14ac:dyDescent="0.25">
      <c r="A4" s="4" t="s">
        <v>29</v>
      </c>
      <c r="B4" s="4" t="s">
        <v>30</v>
      </c>
      <c r="C4" s="11">
        <v>109023651949</v>
      </c>
      <c r="D4" s="11">
        <v>109076974213</v>
      </c>
    </row>
    <row r="5" spans="1:4" ht="15" customHeight="1" x14ac:dyDescent="0.25">
      <c r="A5" s="4" t="s">
        <v>31</v>
      </c>
      <c r="B5" s="4" t="s">
        <v>32</v>
      </c>
      <c r="C5" s="11"/>
      <c r="D5" s="11"/>
    </row>
    <row r="6" spans="1:4" ht="15" customHeight="1" x14ac:dyDescent="0.25">
      <c r="A6" s="4" t="s">
        <v>33</v>
      </c>
      <c r="B6" s="4" t="s">
        <v>34</v>
      </c>
      <c r="C6" s="18">
        <v>11409.88</v>
      </c>
      <c r="D6" s="18">
        <v>11411.1</v>
      </c>
    </row>
    <row r="7" spans="1:4" ht="15" customHeight="1" x14ac:dyDescent="0.25">
      <c r="A7" s="7" t="s">
        <v>12</v>
      </c>
      <c r="B7" s="7" t="s">
        <v>35</v>
      </c>
      <c r="C7" s="7"/>
      <c r="D7" s="7"/>
    </row>
    <row r="8" spans="1:4" ht="15" customHeight="1" x14ac:dyDescent="0.25">
      <c r="A8" s="4" t="s">
        <v>36</v>
      </c>
      <c r="B8" s="4" t="s">
        <v>37</v>
      </c>
      <c r="C8" s="9">
        <v>9.0500000000000007</v>
      </c>
      <c r="D8" s="9">
        <v>9.0500000000000007</v>
      </c>
    </row>
    <row r="9" spans="1:4" ht="15" customHeight="1" x14ac:dyDescent="0.25">
      <c r="A9" s="4" t="s">
        <v>38</v>
      </c>
      <c r="B9" s="4" t="s">
        <v>39</v>
      </c>
      <c r="C9" s="20">
        <f>C8*C6</f>
        <v>103259.414</v>
      </c>
      <c r="D9" s="20">
        <v>103270.45500000002</v>
      </c>
    </row>
    <row r="10" spans="1:4" ht="15" customHeight="1" x14ac:dyDescent="0.25">
      <c r="A10" s="4" t="s">
        <v>40</v>
      </c>
      <c r="B10" s="4" t="s">
        <v>41</v>
      </c>
      <c r="C10" s="10">
        <v>0</v>
      </c>
      <c r="D10" s="10">
        <v>0</v>
      </c>
    </row>
    <row r="13" spans="1:4" x14ac:dyDescent="0.2">
      <c r="C13" s="12"/>
      <c r="D13" s="12"/>
    </row>
    <row r="14" spans="1:4" x14ac:dyDescent="0.2">
      <c r="C14" s="12"/>
      <c r="D14" s="12"/>
    </row>
    <row r="15" spans="1:4" x14ac:dyDescent="0.2">
      <c r="C15" s="12"/>
      <c r="D15" s="12"/>
    </row>
    <row r="16" spans="1:4" x14ac:dyDescent="0.2">
      <c r="C16" s="12"/>
      <c r="D16" s="12"/>
    </row>
    <row r="17" spans="3:4" x14ac:dyDescent="0.2">
      <c r="C17" s="12"/>
      <c r="D17" s="12"/>
    </row>
    <row r="18" spans="3:4" x14ac:dyDescent="0.2">
      <c r="C18" s="12"/>
      <c r="D18" s="12" t="s">
        <v>1</v>
      </c>
    </row>
    <row r="19" spans="3:4" x14ac:dyDescent="0.2">
      <c r="C19" s="12"/>
      <c r="D19" s="12"/>
    </row>
    <row r="20" spans="3:4" x14ac:dyDescent="0.2">
      <c r="C20" s="12"/>
      <c r="D20" s="12"/>
    </row>
    <row r="23" spans="3:4" x14ac:dyDescent="0.2">
      <c r="C23" s="13"/>
      <c r="D23" s="13"/>
    </row>
    <row r="24" spans="3:4" x14ac:dyDescent="0.2">
      <c r="C24" s="14"/>
      <c r="D24" s="14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topLeftCell="A16"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27" t="s">
        <v>77</v>
      </c>
      <c r="B33" s="27"/>
      <c r="C33" s="27"/>
      <c r="D33" s="27"/>
    </row>
    <row r="34" spans="1:4" ht="15" customHeight="1" x14ac:dyDescent="0.25">
      <c r="A34" s="27" t="s">
        <v>78</v>
      </c>
      <c r="B34" s="27"/>
      <c r="C34" s="27"/>
      <c r="D34" s="27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e">
        <f>CONCATENATE("{'SheetId':'532945ab-6ee2-445c-968d-e7f02eb76aac'",",","'UId':'1f175759-6dcd-4ce2-a463-54620d3cec54'",",'Col':",COLUMN(QuyDinhGia_HangNgay!#REF!),",'Row':",ROW(QuyDinhGia_HangNgay!#REF!),",","'Format':'numberic'",",'Value':'",SUBSTITUTE(QuyDinhGia_HangNgay!#REF!,"'","\'"),"','TargetCode':''}")</f>
        <v>#REF!</v>
      </c>
    </row>
    <row r="4" spans="1:1" x14ac:dyDescent="0.2">
      <c r="A4" t="e">
        <f>CONCATENATE("{'SheetId':'532945ab-6ee2-445c-968d-e7f02eb76aac'",",","'UId':'df63451e-4881-4f55-9d40-3ad3e6256289'",",'Col':",COLUMN(QuyDinhGia_HangNgay!#REF!),",'Row':",ROW(QuyDinhGia_HangNgay!#REF!),",","'Format':'numberic'",",'Value':'",SUBSTITUTE(QuyDinhGia_HangNgay!#REF!,"'","\'"),"','TargetCode':''}")</f>
        <v>#REF!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e">
        <f>CONCATENATE("{'SheetId':'532945ab-6ee2-445c-968d-e7f02eb76aac'",",","'UId':'8922bb11-1c36-45a2-b95e-d93a0bfb38a0'",",'Col':",COLUMN(QuyDinhGia_HangNgay!#REF!),",'Row':",ROW(QuyDinhGia_HangNgay!#REF!),",","'Format':'numberic'",",'Value':'",SUBSTITUTE(QuyDinhGia_HangNgay!#REF!,"'","\'"),"','TargetCode':''}")</f>
        <v>#REF!</v>
      </c>
    </row>
    <row r="8" spans="1:1" x14ac:dyDescent="0.2">
      <c r="A8" t="e">
        <f>CONCATENATE("{'SheetId':'532945ab-6ee2-445c-968d-e7f02eb76aac'",",","'UId':'0386b55c-340a-4ccd-b981-23c5ede5d6b8'",",'Col':",COLUMN(QuyDinhGia_HangNgay!#REF!),",'Row':",ROW(QuyDinhGia_HangNgay!#REF!),",","'Format':'numberic'",",'Value':'",SUBSTITUTE(QuyDinhGia_HangNgay!#REF!,"'","\'"),"','TargetCode':''}")</f>
        <v>#REF!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{'SheetId':'532945ab-6ee2-445c-968d-e7f02eb76aac','UId':'0122b8e6-6e98-44a3-b5f5-62119cc28b58','Col':3,'Row':8,'Format':'numberic','Value':'9.05','TargetCode':''}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{'SheetId':'532945ab-6ee2-445c-968d-e7f02eb76aac','UId':'168f3043-fb6e-4c8d-b2e8-aadbc57d62ae','Col':4,'Row':8,'Format':'numberic','Value':'9.05','TargetCode':''}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{'SheetId':'532945ab-6ee2-445c-968d-e7f02eb76aac','UId':'dc373327-812c-4574-a89b-45e7962c83f9','Col':3,'Row':9,'Format':'numberic','Value':'103259.414','TargetCode':''}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{'SheetId':'532945ab-6ee2-445c-968d-e7f02eb76aac','UId':'61429e25-1f7f-4225-afcd-4f77120fa043','Col':4,'Row':9,'Format':'numberic','Value':'103270.455','TargetCode':''}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P3v5rGZWZb29SmLAmc1ZHMw9yYY=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cCFhiq/Ca7I+iFaiH7UAYBkanDw=</DigestValue>
    </Reference>
  </SignedInfo>
  <SignatureValue>t7ZV5/pgo+cpLUdFvDEugBegDqOAI0ZztCJ5q/ry05G9Z1VQ0ZM5FO7AqJz22Yi+hffc/LHroo23
mBHRb64Js144nESRoUgKptXchixWpjrsnMVLIsUXlvbsTv9jpPGysweDimCk8bBfNMIBwsRbQ5dT
0WsgJej9Aawgtn7r1Dpk4Be5NHHGJGBrNYwsgg6b06QHMYIJEmoK41zVcrcMKQe+EH8wtK2OzH+C
ECsVitJkmmh6emeut+SWEKBjXY0vJb6s+X6TX5lDI/k3wELLlZqAEtsFlnj42hfulax7tZVklTns
rlz+7s2aTPSJAKZkLGM+yOykmvjFT7QmnsE1vQ==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L1msJOD4fKkpEypWe57yGy0jA1c=</DigestValue>
      </Reference>
      <Reference URI="/xl/styles.xml?ContentType=application/vnd.openxmlformats-officedocument.spreadsheetml.styles+xml">
        <DigestMethod Algorithm="http://www.w3.org/2000/09/xmldsig#sha1"/>
        <DigestValue>mbO1yvJgJFWbpQX03jyauq+gwsE=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Rls8YjsTDRBr5oZa2CA3UY66ks4=</DigestValue>
      </Reference>
      <Reference URI="/xl/drawings/vmlDrawing1.vml?ContentType=application/vnd.openxmlformats-officedocument.vmlDrawing">
        <DigestMethod Algorithm="http://www.w3.org/2000/09/xmldsig#sha1"/>
        <DigestValue>4FPflPgz74lNhftpJWd0lLzhugg=</DigestValue>
      </Reference>
      <Reference URI="/xl/sharedStrings.xml?ContentType=application/vnd.openxmlformats-officedocument.spreadsheetml.sharedStrings+xml">
        <DigestMethod Algorithm="http://www.w3.org/2000/09/xmldsig#sha1"/>
        <DigestValue>9a20dNvbt+7unywuNmETrGwqAmc=</DigestValue>
      </Reference>
      <Reference URI="/xl/comments2.xml?ContentType=application/vnd.openxmlformats-officedocument.spreadsheetml.comments+xml">
        <DigestMethod Algorithm="http://www.w3.org/2000/09/xmldsig#sha1"/>
        <DigestValue>OkUeZyOnXhciIBpV9y369bHsj04=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3zgNdH2PdHovg0JsJdJyISHVj4M=</DigestValue>
      </Reference>
      <Reference URI="/xl/comments1.xml?ContentType=application/vnd.openxmlformats-officedocument.spreadsheetml.comments+xml">
        <DigestMethod Algorithm="http://www.w3.org/2000/09/xmldsig#sha1"/>
        <DigestValue>fh+rFLyEzlcpqeOMD3++oT3AS80=</DigestValue>
      </Reference>
      <Reference URI="/xl/comments3.xml?ContentType=application/vnd.openxmlformats-officedocument.spreadsheetml.comments+xml">
        <DigestMethod Algorithm="http://www.w3.org/2000/09/xmldsig#sha1"/>
        <DigestValue>X4w/xl+rdLI+m1sN0/px223TFBU=</DigestValue>
      </Reference>
      <Reference URI="/xl/drawings/vmlDrawing3.vml?ContentType=application/vnd.openxmlformats-officedocument.vmlDrawing">
        <DigestMethod Algorithm="http://www.w3.org/2000/09/xmldsig#sha1"/>
        <DigestValue>dnHB63qloA3XaK6Ofd+g10+I8Ew=</DigestValue>
      </Reference>
      <Reference URI="/xl/drawings/vmlDrawing2.vml?ContentType=application/vnd.openxmlformats-officedocument.vmlDrawing">
        <DigestMethod Algorithm="http://www.w3.org/2000/09/xmldsig#sha1"/>
        <DigestValue>nexHViiVxnOpjS1TnAk4ebpQMeE=</DigestValue>
      </Reference>
      <Reference URI="/xl/workbook.xml?ContentType=application/vnd.openxmlformats-officedocument.spreadsheetml.sheet.main+xml">
        <DigestMethod Algorithm="http://www.w3.org/2000/09/xmldsig#sha1"/>
        <DigestValue>yQXLaSJxceaYBJfvHrCGGLN/z8g=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SlMLbJ+F432pVEcm10d2pUIVQZE=</DigestValue>
      </Reference>
      <Reference URI="/xl/worksheets/sheet1.xml?ContentType=application/vnd.openxmlformats-officedocument.spreadsheetml.worksheet+xml">
        <DigestMethod Algorithm="http://www.w3.org/2000/09/xmldsig#sha1"/>
        <DigestValue>w+f9lmx3W7pY8zooNvKNnPepeqs=</DigestValue>
      </Reference>
      <Reference URI="/xl/worksheets/sheet3.xml?ContentType=application/vnd.openxmlformats-officedocument.spreadsheetml.worksheet+xml">
        <DigestMethod Algorithm="http://www.w3.org/2000/09/xmldsig#sha1"/>
        <DigestValue>O2AcZcGagWx3ZOl7+fiYcJbDnac=</DigestValue>
      </Reference>
      <Reference URI="/xl/worksheets/sheet2.xml?ContentType=application/vnd.openxmlformats-officedocument.spreadsheetml.worksheet+xml">
        <DigestMethod Algorithm="http://www.w3.org/2000/09/xmldsig#sha1"/>
        <DigestValue>yS3xOWfD/R64PcGzi/VFRd4BrIU=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+l4KHWroQHcAbY35tFJmIMS51U4=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zQmFRjszBlXyWLAQ1SpKx6v/+lQ=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2026-01-08T08:18:27Z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2026-01-08T08:18:27Z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S8FUy92M355JkIWLw7GCSJuWRnH7vjeu4i7ad043njw=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yzkAKiYrdXgQx1MNrWb0w97vRbmiASzQwrraxckuZ7k=</DigestValue>
    </Reference>
  </SignedInfo>
  <SignatureValue>eO7AjTXSDCU5Nfl3vp9TXCjwC+VHAPl19OqFPMioYKrE758S4eKsirPAzxmWT3BSGwJ24mHhCPmt
1tZ5HKlg0mraL8D3+zaLlWHnCGc18TBwbPnIVRiuGclstlAECz/ZdGH7wUG9KDYv74meCVzjlZf3
UmdqVpNxzpPUFI7E6FgKWfneF571UiFPCVKB9yoCDT/U/TwMfIQOWtOnizXX0zkCmnRIZ4qitDJ2
MROkX0N+YSERg123i198s9gdjZPRj2VZiod66eYEXVGBhGL908MPH+y6YRCRjBb0vCF4LXpRh1Pl
KrF7h5uzR1IoeWZGeEYcR0/gAb7NT+x8jNzTGQ==</SignatureValue>
  <KeyInfo>
    <X509Data>
      <X509Certificate>MIIGEjCCA/qgAwIBAgIQVAEBATVwXK87UBz7FJIHrDANBgkqhkiG9w0BAQsFADBZMRUwEwYDVQQDDAxWTlBULUNBIFNIQTIxMzAxBgNVBAoMKlZJRVROQU0gUE9TVFMgQU5EIFRFTEVDT01NVU5JQ0FUSU9OUyBHUk9VUDELMAkGA1UEBhMCVk4wHhcNMjUwNTEyMDMxMjA5WhcNMjcwNzE4MTEwOTQ3WjCBvTELMAkGA1UEBhMCVk4xEjAQBgNVBAgMCUjDgCBO4buYSTEeMBwGA1UEBwwVUXXhuq1uIEhhaSBCw6AgVHLGsG5nMVowWAYDVQQDDFFDw5RORyBUWSBUTkhIIE3hu5hUIFRIw4BOSCBWScOKTiBRVeG6ok4gTMOdIFFV4bu4IMSQ4bqmVSBUxq8gQ0jhu6hORyBLSE/DgU4gSS5QLkExHjAcBgoJkiaJk/IsZAEBDA5NU1Q6MDEwMjcwMzE3ODCCASIwDQYJKoZIhvcNAQEBBQADggEPADCCAQoCggEBALB8eYG6lyWoBD0FsalajIoCHqN58SQd6KHIzqhXnGJSP4gd+B3owlcftmP6LVl3Jd/+VzvbyBOgyWPT35C8rNjwVPgRB8rirvGFUiAh9Rsv2WaOT22g2rpu7i81QDHGF3dexdPAX8SELtef9OuIdMDw2TjlmNZgILaESYHG+on2IkJZOgxj0LAaIEglx9jufpmH2m/LJ+hqBM+iglL3ZLEao3pe6IZ9lWHkdOdhqndSNud4eEtoaHTtJKJkAwtXRrEvph7G2uMD4gl8UCFxkVAT1rhYSlgLS8z7znjDPGm4pb2/KopKDTBOn8DAWHQyH4Za7yKtBWai/pipgx4PsQ0CAwEAAaOCAW8wggFrMAwGA1UdEwEB/wQCMAAwHwYDVR0jBBgwFoAUa5XExCkjyicTywTw/XTqzb0I/8EwgYcGCCsGAQUFBwEBBHsweTA+BggrBgEFBQcwAoYyaHR0cDovL3B1Yi52bnB0LWNhLnZuL2NlcnRzL3ZucHRjYS1zaGEyNTYtMjAyNC5jZXIwNwYIKwYBBQUHMAGGK2h0dHA6Ly9vY3NwLXNoYTI1Ni52bnB0LWNhLnZuL3Jlc3BvbmRlcjIwMjQwJAYDVR0RBB0wG4EZbGFuLm5ndXllbnRodXlAaXBhLmNvbS52bjAVBgNVHSUEDjAMBgorBgEEAYI3CgMMMEQGA1UdHwQ9MDswOaA3oDWGM2h0dHA6Ly9jcmwtc2hhMjU2LnZucHQtY2Eudm4vdm5wdGNhLXNoYTI1Ni0yMDI0LmNybDAdBgNVHQ4EFgQU3EKBLYvYwMZ5j1S+XJCvUMlPezIwDgYDVR0PAQH/BAQDAgTwMA0GCSqGSIb3DQEBCwUAA4ICAQCM+XDxWUj1KchO8Yf8dJmSz9PiOqPpmEsOZBsFIUfGy24TQkYPHed6Vqf9vCRS0ARmIwns5gizpHtPgIZRaH4zAwnb/3JSn4XkKHUSV0wLX/cmkkwsNpCLVh4Bb0zps3x5vApWWyT3cipy0IPWpBJciM+q18/XQ6LXBLgEldy981rwbm/cnAMu2sWOZF6nfkjmCX6wG47MMCznt4tFpTHhhWYYTy0Jzn6v4mELuhSPX0svkXdvJMga04N9KnbzSYu++4C+oe9xptUKZrfaUZO2nH2PlepHC5do8UiS7CaXJJtg8WszS9eNH4YMxJsXDlsiostxXyBuH5+CE/JBK1Duh0shq9/3a/X90UuCaP80slkR58a37/992qyY/t0+28O3v6ln6T5H8g2jUIkEEqpTR7ucri2JvUbR/fV27klhbHV7fuv2ny6frWUunnPkzDejSUra2r+CZCiG9txVULuyZ5VCD3eT5wpQL1G9Xy4bfwAXUM2/uyoefVku7FNYRagCmg8ye1CIp3lO8g1gWwubSW5ooVx73Ap7IbzUoIBURukUE776LScoWrMAKY47zvIskZLGxlXuC3aeTGFwHIQXxA9IgXWw6+GUfCKPEFBVXKYI63ZAdqCpn2GCoyvNbL5geq+YNnGDRHUnUa1E7dqOXp0XDun9yVjjDA665+XrdA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HpardZdNvvTSRxVEJ7u29+WocCP0rWIsEf+VpMF6toI=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a1uF5SBCTbFKhRaKa2/luMp+UjKTHUYpvT5lx8rahLo=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GoyMm9mwixtTm8J2dBiPQrBoryCg8lltD8QVmJyBZbQ=</DigestValue>
      </Reference>
      <Reference URI="/xl/styles.xml?ContentType=application/vnd.openxmlformats-officedocument.spreadsheetml.styles+xml">
        <DigestMethod Algorithm="http://www.w3.org/2001/04/xmlenc#sha256"/>
        <DigestValue>x5ORs8mIv9n1KUaXlXBYGM0qcfvSo80dpkzcYFSvais=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FKLBJXjqsyVSOO+NiqAvjoYbLFEexLnHNxjqoc4jJ3I=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YR7HgsUoln/ousHvJgRuTII3QiCnzWYzlTIfdeeDcl0=</DigestValue>
      </Reference>
      <Reference URI="/xl/worksheets/sheet2.xml?ContentType=application/vnd.openxmlformats-officedocument.spreadsheetml.worksheet+xml">
        <DigestMethod Algorithm="http://www.w3.org/2001/04/xmlenc#sha256"/>
        <DigestValue>PVPXNCWlgvVz2h2GTRInha8/TahhO6F6i0gphgmJiw0=</DigestValue>
      </Reference>
      <Reference URI="/xl/worksheets/sheet3.xml?ContentType=application/vnd.openxmlformats-officedocument.spreadsheetml.worksheet+xml">
        <DigestMethod Algorithm="http://www.w3.org/2001/04/xmlenc#sha256"/>
        <DigestValue>B9560zOnPDq8V8iIEBeymSbJtLRmi3jko/mPb6e6XHk=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/2WkOGdyEbTYh83legZ4Rc0r69gFta5n4utadoqZ6qM=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2026-01-08T08:30:11Z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2026-01-08T08:30:11Z</xd:SigningTime>
          <xd:SigningCertificate>
            <xd:Cert>
              <xd:CertDigest>
                <DigestMethod Algorithm="http://www.w3.org/2001/04/xmlenc#sha256"/>
                <DigestValue>P7iOhpnPyAMfi8gqM8CqYqcFVb1Us4QWrzjktdl4gxQ=</DigestValue>
              </xd:CertDigest>
              <xd:IssuerSerial>
                <X509IssuerName>C=VN, O=VIETNAM POSTS AND TELECOMMUNICATIONS GROUP, CN=VNPT-CA SHA2</X509IssuerName>
                <X509SerialNumber>111660364320967777219981797028267165612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2025-07-02T07:17:47Z</cp:lastPrinted>
  <dcterms:created xsi:type="dcterms:W3CDTF">2021-05-17T07:04:34Z</dcterms:created>
  <dcterms:modified xsi:type="dcterms:W3CDTF">2026-01-08T08:13:48Z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