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KÝ SỐ\2025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C10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<sst xmlns="http://schemas.openxmlformats.org/spreadsheetml/2006/main" count="169" uniqueCount="85">
  <si>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</si>
  <si>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</si>
  <si>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</si>
  <si>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</si>
  <si>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</si>
  <si>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</si>
  <si>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</si>
  <si>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</si>
  <si>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</si>
  <si>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</si>
  <si>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</si>
  <si>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</si>
  <si>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</si>
  <si>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</si>
  <si>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</si>
  <si>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</si>
  <si>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</si>
  <si>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</si>
  <si>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</si>
  <si>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</si>
  <si>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</si>
  <si>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</si>
  <si>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</si>
  <si>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</si>
  <si>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</si>
  <si>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</si>
  <si>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</si>
  <si>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</si>
  <si>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</si>
  <si>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</si>
  <si>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</si>
  <si>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</si>
  <si>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</si>
  <si>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</si>
  <si>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</si>
  <si>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</si>
  <si>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</si>
  <si>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</si>
  <si>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</si>
  <si>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</si>
  <si>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</si>
  <si>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</si>
  <si>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</si>
  <si>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</si>
  <si>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</si>
  <si>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</si>
  <si>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</si>
  <si>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</si>
  <si>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</si>
  <si>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</si>
  <si>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</si>
  <si>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</si>
  <si>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</si>
  <si>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</si>
  <si>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</si>
  <si>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</si>
  <si>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</si>
  <si>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</si>
  <si>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</si>
  <si>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</si>
  <si>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</si>
  <si>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</si>
  <si>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</si>
  <si>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</si>
  <si>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</si>
  <si>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</si>
  <si>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</si>
  <si>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</si>
  <si>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</si>
  <si>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</si>
  <si>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</si>
  <si>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</si>
  <si>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</si>
  <si>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</si>
  <si>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</si>
  <si>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</si>
  <si>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</si>
  <si>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</si>
  <si>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</si>
  <si>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</si>
  <si>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</si>
  <si>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</si>
  <si>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</si>
  <si>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Chủ Động VND</t>
  </si>
  <si>
    <t xml:space="preserve">Kỳ báo cáo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</si>
</sst>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165" fontId="5" fillId="0" borderId="1" xfId="1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166" fontId="0" fillId="0" borderId="0" xfId="1" applyNumberFormat="1" applyFont="1"/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14" fontId="6" fillId="2" borderId="6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tabSelected="1" view="pageBreakPreview" zoomScaleNormal="100" zoomScaleSheetLayoutView="100" workbookViewId="0">
      <selection activeCell="H23" sqref="H23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4" t="s">
        <v>0</v>
      </c>
      <c r="B1" s="34"/>
      <c r="C1" s="34"/>
      <c r="D1" s="3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2">
        <v>46013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46013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8" t="s">
        <v>1</v>
      </c>
    </row>
    <row r="5" spans="1:5" ht="15" customHeight="1" x14ac:dyDescent="0.25">
      <c r="A5" s="1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9" t="s">
        <v>83</v>
      </c>
      <c r="B7" s="1"/>
      <c r="C7" s="1"/>
      <c r="D7" s="1"/>
    </row>
    <row r="8" spans="1:5" ht="15" customHeight="1" x14ac:dyDescent="0.25">
      <c r="A8" s="20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23 tháng 12 năm 2025</v>
      </c>
      <c r="B8" s="1"/>
      <c r="C8" s="1"/>
      <c r="D8" s="1" t="s">
        <v>4</v>
      </c>
    </row>
    <row r="9" spans="1:5" ht="15" customHeight="1" x14ac:dyDescent="0.25">
      <c r="A9" s="2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8" t="s">
        <v>19</v>
      </c>
      <c r="D17" s="38"/>
    </row>
    <row r="18" spans="1:4" ht="15" customHeight="1" x14ac:dyDescent="0.25">
      <c r="A18" s="1" t="s">
        <v>1</v>
      </c>
      <c r="B18" s="1" t="s">
        <v>1</v>
      </c>
      <c r="C18" s="38" t="s">
        <v>20</v>
      </c>
      <c r="D18" s="38"/>
    </row>
    <row r="19" spans="1:4" ht="15" customHeight="1" x14ac:dyDescent="0.25">
      <c r="A19" s="1" t="s">
        <v>1</v>
      </c>
      <c r="B19" s="1" t="s">
        <v>1</v>
      </c>
      <c r="C19" s="38" t="s">
        <v>21</v>
      </c>
      <c r="D19" s="3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5" t="s">
        <v>22</v>
      </c>
      <c r="B23" s="35"/>
      <c r="C23" s="35" t="s">
        <v>23</v>
      </c>
      <c r="D23" s="35"/>
    </row>
    <row r="24" spans="1:4" ht="15" customHeight="1" x14ac:dyDescent="0.2">
      <c r="A24" s="37" t="s">
        <v>24</v>
      </c>
      <c r="B24" s="37"/>
      <c r="C24" s="36" t="s">
        <v>24</v>
      </c>
      <c r="D24" s="37"/>
    </row>
    <row r="25" spans="1:4" ht="15" customHeight="1" x14ac:dyDescent="0.25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view="pageBreakPreview" zoomScaleNormal="100" zoomScaleSheetLayoutView="100" workbookViewId="0">
      <selection activeCell="B41" sqref="B4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5" s="25" customFormat="1" ht="21" customHeight="1" x14ac:dyDescent="0.2">
      <c r="A1" s="40" t="s">
        <v>6</v>
      </c>
      <c r="B1" s="39" t="s">
        <v>25</v>
      </c>
      <c r="C1" s="32" t="s">
        <v>84</v>
      </c>
      <c r="D1" s="33" t="s">
        <v>27</v>
      </c>
    </row>
    <row r="2" spans="1:5" s="25" customFormat="1" ht="17.25" customHeight="1" x14ac:dyDescent="0.2">
      <c r="A2" s="41"/>
      <c r="B2" s="39"/>
      <c r="C2" s="30">
        <v>46013</v>
      </c>
      <c r="D2" s="31">
        <v>46012</v>
      </c>
    </row>
    <row r="3" spans="1:5" ht="15" customHeight="1" x14ac:dyDescent="0.25">
      <c r="A3" s="7" t="s">
        <v>9</v>
      </c>
      <c r="B3" s="29" t="s">
        <v>28</v>
      </c>
      <c r="C3" s="28"/>
      <c r="D3" s="28"/>
    </row>
    <row r="4" spans="1:5" ht="15" customHeight="1" x14ac:dyDescent="0.25">
      <c r="A4" s="4" t="s">
        <v>29</v>
      </c>
      <c r="B4" s="4" t="s">
        <v>30</v>
      </c>
      <c r="C4" s="12">
        <v>265377289067</v>
      </c>
      <c r="D4" s="12">
        <v>261080974064</v>
      </c>
    </row>
    <row r="5" spans="1:5" ht="15" customHeight="1" x14ac:dyDescent="0.25">
      <c r="A5" s="4" t="s">
        <v>31</v>
      </c>
      <c r="B5" s="4" t="s">
        <v>32</v>
      </c>
      <c r="C5" s="12"/>
      <c r="D5" s="12"/>
    </row>
    <row r="6" spans="1:5" ht="15" customHeight="1" x14ac:dyDescent="0.25">
      <c r="A6" s="4" t="s">
        <v>33</v>
      </c>
      <c r="B6" s="4" t="s">
        <v>34</v>
      </c>
      <c r="C6" s="26">
        <v>18494.93</v>
      </c>
      <c r="D6" s="13">
        <v>18174.05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24793.360000000001</v>
      </c>
      <c r="D8" s="9">
        <v>24793.360000000001</v>
      </c>
    </row>
    <row r="9" spans="1:5" ht="15" customHeight="1" x14ac:dyDescent="0.25">
      <c r="A9" s="4" t="s">
        <v>38</v>
      </c>
      <c r="B9" s="4" t="s">
        <v>39</v>
      </c>
      <c r="C9" s="23">
        <f>C6*C8</f>
        <v>458551457.66479999</v>
      </c>
      <c r="D9" s="17">
        <v>450595764.30799997</v>
      </c>
    </row>
    <row r="10" spans="1:5" ht="15" customHeight="1" x14ac:dyDescent="0.25">
      <c r="A10" s="4" t="s">
        <v>40</v>
      </c>
      <c r="B10" s="4" t="s">
        <v>41</v>
      </c>
      <c r="C10" s="10">
        <f>C9/C4</f>
        <v>1.727922759618775E-3</v>
      </c>
      <c r="D10" s="10">
        <v>1.7258851048929491E-3</v>
      </c>
      <c r="E10" s="24"/>
    </row>
    <row r="13" spans="1:5" ht="12" customHeight="1" x14ac:dyDescent="0.2">
      <c r="C13" s="27"/>
      <c r="D13" s="14"/>
    </row>
    <row r="14" spans="1:5" x14ac:dyDescent="0.2">
      <c r="C14" s="27"/>
      <c r="D14" s="14"/>
    </row>
    <row r="15" spans="1:5" x14ac:dyDescent="0.2">
      <c r="C15" s="14"/>
      <c r="D15" s="27"/>
    </row>
    <row r="16" spans="1:5" x14ac:dyDescent="0.2">
      <c r="C16" s="14"/>
      <c r="D16" s="14"/>
    </row>
    <row r="17" spans="3:4" x14ac:dyDescent="0.2">
      <c r="C17" s="14"/>
      <c r="D17" s="14"/>
    </row>
    <row r="18" spans="3:4" x14ac:dyDescent="0.2">
      <c r="C18" s="14"/>
      <c r="D18" s="14"/>
    </row>
    <row r="19" spans="3:4" x14ac:dyDescent="0.2">
      <c r="C19" s="14"/>
      <c r="D19" s="14"/>
    </row>
    <row r="20" spans="3:4" x14ac:dyDescent="0.2">
      <c r="C20" s="14"/>
      <c r="D20" s="14"/>
    </row>
    <row r="23" spans="3:4" x14ac:dyDescent="0.2">
      <c r="C23" s="15"/>
      <c r="D23" s="15"/>
    </row>
    <row r="24" spans="3:4" x14ac:dyDescent="0.2">
      <c r="C24" s="16"/>
      <c r="D24" s="16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8" t="s">
        <v>77</v>
      </c>
      <c r="B33" s="38"/>
      <c r="C33" s="38"/>
      <c r="D33" s="38"/>
    </row>
    <row r="34" spans="1:4" ht="15" customHeight="1" x14ac:dyDescent="0.25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{'SheetId':'532945ab-6ee2-445c-968d-e7f02eb76aac','UId':'1f175759-6dcd-4ce2-a463-54620d3cec54','Col':3,'Row':4,'Format':'numberic','Value':'265377289067','TargetCode':''}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{'SheetId':'532945ab-6ee2-445c-968d-e7f02eb76aac','UId':'df63451e-4881-4f55-9d40-3ad3e6256289','Col':4,'Row':4,'Format':'numberic','Value':'261080974064','TargetCode':''}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{'SheetId':'532945ab-6ee2-445c-968d-e7f02eb76aac','UId':'8922bb11-1c36-45a2-b95e-d93a0bfb38a0','Col':3,'Row':6,'Format':'numberic','Value':'18494.93','TargetCode':''}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{'SheetId':'532945ab-6ee2-445c-968d-e7f02eb76aac','UId':'0386b55c-340a-4ccd-b981-23c5ede5d6b8','Col':4,'Row':6,'Format':'numberic','Value':'18174.05','TargetCode':''}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{'SheetId':'532945ab-6ee2-445c-968d-e7f02eb76aac','UId':'0122b8e6-6e98-44a3-b5f5-62119cc28b58','Col':3,'Row':8,'Format':'numberic','Value':'24793.36','TargetCode':''}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{'SheetId':'532945ab-6ee2-445c-968d-e7f02eb76aac','UId':'168f3043-fb6e-4c8d-b2e8-aadbc57d62ae','Col':4,'Row':8,'Format':'numberic','Value':'24793.36','TargetCode':''}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{'SheetId':'532945ab-6ee2-445c-968d-e7f02eb76aac','UId':'dc373327-812c-4574-a89b-45e7962c83f9','Col':3,'Row':9,'Format':'numberic','Value':'458551457.6648','TargetCode':''}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{'SheetId':'532945ab-6ee2-445c-968d-e7f02eb76aac','UId':'61429e25-1f7f-4225-afcd-4f77120fa043','Col':4,'Row':9,'Format':'numberic','Value':'450595764.308','TargetCode':''}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{'SheetId':'532945ab-6ee2-445c-968d-e7f02eb76aac','UId':'edff4b95-f346-4d9f-b0ef-26cf1f17b229','Col':3,'Row':10,'Format':'numberic','Value':'0.00172792275961878','TargetCode':''}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{'SheetId':'532945ab-6ee2-445c-968d-e7f02eb76aac','UId':'2d8d3015-7339-4a4c-89aa-d8c5184315f6','Col':4,'Row':10,'Format':'numberic','Value':'0.00172588510489295','TargetCode':''}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mASzAK0uQEa6pSSLz5emGWNVixw=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RRuzGwyKAS4zrmCC9z2CgJYHn0E=</DigestValue>
    </Reference>
  </SignedInfo>
  <SignatureValue>pugedg3Rf+hU5Gs9VHEwwmvimcarOv3TP0wtW57kijVpYjcPBjcuFpkU8iM6GAWcKxR6bPxoOfj1
magL3vOJJ6lpgekpuc+E4ZlULDrr+I1K5mC0V7yUjvx1IOeB9wuWD9gLXk0KP+8dV95Eem/F9aVT
bRC6LVLKCut85dTD9d0OID13sWjTY5xWdrp/ayLS8qS64u3FKWz9UZnbKvzSG/hjzV7V4II8LDH6
tetqOvghUC0KKQG71XT2RzIVrdwmxQIshYLhZKk5BEllouEn4ymGq6R9gkmpAE3dGnGb0zgahQg0
GNDLqbu2gydzLOqb1dBKkREJRAE0ts8mM+TsIA==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+0ScJmLbyG29BS7CyYSk/Mrqlz4=</DigestValue>
      </Reference>
      <Reference URI="/xl/calcChain.xml?ContentType=application/vnd.openxmlformats-officedocument.spreadsheetml.calcChain+xml">
        <DigestMethod Algorithm="http://www.w3.org/2000/09/xmldsig#sha1"/>
        <DigestValue>O4zk+iX2QI2OohQj5Eus8qfqqpA=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jcnmA3YdZrjRShnwk8n2MIA8kHc=</DigestValue>
      </Reference>
      <Reference URI="/xl/sharedStrings.xml?ContentType=application/vnd.openxmlformats-officedocument.spreadsheetml.sharedStrings+xml">
        <DigestMethod Algorithm="http://www.w3.org/2000/09/xmldsig#sha1"/>
        <DigestValue>8M+jtBIS0kpbN4zWdC1g1aridk4=</DigestValue>
      </Reference>
      <Reference URI="/xl/styles.xml?ContentType=application/vnd.openxmlformats-officedocument.spreadsheetml.styles+xml">
        <DigestMethod Algorithm="http://www.w3.org/2000/09/xmldsig#sha1"/>
        <DigestValue>8BnlWTW4fIuCF28d9wMws6Kbir8=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6MEEdeyb7GGyQm2Ki0hDHA4pmKQ=</DigestValue>
      </Reference>
      <Reference URI="/xl/workbook.xml?ContentType=application/vnd.openxmlformats-officedocument.spreadsheetml.sheet.main+xml">
        <DigestMethod Algorithm="http://www.w3.org/2000/09/xmldsig#sha1"/>
        <DigestValue>Tsry/4IkkztLpULWhb9FBTCgY1o=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+kqOHnurI2WmGg9EVLDpgiUROPQ=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2025-12-23T08:31:09Z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2025-12-23T08:31:09Z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dUj2c3jKJczTNKa/HXXSveA8Q5wQC5Eralzsl/v4C0Y=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jK/q4jqgPHBf0+20qkl0nBBOPlPnGqxwIrclHpjd+Lo=</DigestValue>
    </Reference>
  </SignedInfo>
  <SignatureValue>bkuEQR00MMmFC1KHE8rlbA16LiAcNGIMYNZXFklFs9dN8dq1fjBZ7rGlXwSKFa8wjZWAuS5ImvuV
vo9LmSyUQA7SXhcZ8/zkWvq7AQDL9vv0t6czIjpo5OIACPcsuQAg0yglCcPHtsCcEwv1yHRybzPh
cN6bllLuwQMNuVdw060=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x/OimVnp/MlAfWvI85YLsy5Gp512C+GxjBVz6SRnt7c=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HaBIU1Rbp3chRB9o+flfGwGgYS49JzyN2gzebLll4eI=</DigestValue>
      </Reference>
      <Reference URI="/xl/styles.xml?ContentType=application/vnd.openxmlformats-officedocument.spreadsheetml.styles+xml">
        <DigestMethod Algorithm="http://www.w3.org/2001/04/xmlenc#sha256"/>
        <DigestValue>h1ujpFMAXFBkv07xYI5tHFrWu9ZLTz9lHRiVChYs0dg=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Ddp+fDclh1ZM7zEAmy+DxX9HaZeDm5L5/dIZfQhEAms=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ODSARajP3IFfx8PgqDG+Ma+NSOwJlwUpskLfl3Pa0so=</DigestValue>
      </Reference>
      <Reference URI="/xl/worksheets/sheet2.xml?ContentType=application/vnd.openxmlformats-officedocument.spreadsheetml.worksheet+xml">
        <DigestMethod Algorithm="http://www.w3.org/2001/04/xmlenc#sha256"/>
        <DigestValue>KEWL6BQd3lYTNVCOlYEooAPz/SRQsZSer7cx47ZPwFk=</DigestValue>
      </Reference>
      <Reference URI="/xl/worksheets/sheet3.xml?ContentType=application/vnd.openxmlformats-officedocument.spreadsheetml.worksheet+xml">
        <DigestMethod Algorithm="http://www.w3.org/2001/04/xmlenc#sha256"/>
        <DigestValue>OM44IqMrTLhk3g64KUILwOgFDqNpkHOMeFffSeiUN0I=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1HRH7knLB54Sp7tGzaF5yEwhOpG0UiYlyriZkIqgBCM=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2025-12-23T09:42:27Z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2025-12-23T09:42:27Z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2025-12-23T08:20:52Z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