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CF - QUY DAU TU TRAI PHIEU LINH HOAT VND - 20829030 - BIDB586666\KÝ SỐ\2025\"/>
    </mc:Choice>
  </mc:AlternateContent>
  <bookViews>
    <workbookView xWindow="0" yWindow="0" windowWidth="28800" windowHeight="12180" activeTab="1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definedNames>
    <definedName name="_xlnm.Print_Area" localSheetId="1">QuyDinhGia_HangNgay!$A$1:$D$18</definedName>
  </definedNames>
  <calcPr calcId="162913"/>
</workbook>
</file>

<file path=xl/calcChain.xml><?xml version="1.0" encoding="utf-8"?>
<calcChain xmlns="http://schemas.openxmlformats.org/spreadsheetml/2006/main">
  <c r="C9" i="2" l="1"/>
  <c r="D3" i="1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<sst xmlns="http://schemas.openxmlformats.org/spreadsheetml/2006/main" count="170" uniqueCount="84">
  <si>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</si>
  <si>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</si>
  <si>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</si>
  <si>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</si>
  <si>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</si>
  <si>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</si>
  <si>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</si>
  <si>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</si>
  <si>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</si>
  <si>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</si>
  <si>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</si>
  <si>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</si>
  <si>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</si>
  <si>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</si>
  <si>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</si>
  <si>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</si>
  <si>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</si>
  <si>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</si>
  <si>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</si>
  <si>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</si>
  <si>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</si>
  <si>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</si>
  <si>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</si>
  <si>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</si>
  <si>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</si>
  <si>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</si>
  <si>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</si>
  <si>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</si>
  <si>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</si>
  <si>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</si>
  <si>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</si>
  <si>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</si>
  <si>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</si>
  <si>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</si>
  <si>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</si>
  <si>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</si>
  <si>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</si>
  <si>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</si>
  <si>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</si>
  <si>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</si>
  <si>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</si>
  <si>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</si>
  <si>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</si>
  <si>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</si>
  <si>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</si>
  <si>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</si>
  <si>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</si>
  <si>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</si>
  <si>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</si>
  <si>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</si>
  <si>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</si>
  <si>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</si>
  <si>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</si>
  <si>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</si>
  <si>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</si>
  <si>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</si>
  <si>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</si>
  <si>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</si>
  <si>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</si>
  <si>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</si>
  <si>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</si>
  <si>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</si>
  <si>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</si>
  <si>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</si>
  <si>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</si>
  <si>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</si>
  <si>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</si>
  <si>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</si>
  <si>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</si>
  <si>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</si>
  <si>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</si>
  <si>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</si>
  <si>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</si>
  <si>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</si>
  <si>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</si>
  <si>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</si>
  <si>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</si>
  <si>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</si>
  <si>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</si>
  <si>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</si>
  <si>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</si>
  <si>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</si>
  <si>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Công ty quản lý quỹ: Công ty TNHH MTV Quản Lý Quỹ ĐTCK IPA</t>
  </si>
  <si>
    <t>Tên Quỹ: Quỹ Đầu tư Trái phiếu Linh hoạt VND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</si>
</sst>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</numFmts>
  <fonts count="1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</borders>
  <cellStyleXfs count="37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" fillId="0" borderId="0"/>
    <xf numFmtId="164" fontId="4" fillId="0" borderId="0" applyFont="0" applyFill="0" applyBorder="0" applyAlignment="0" applyProtection="0"/>
    <xf numFmtId="0" fontId="4" fillId="0" borderId="0"/>
    <xf numFmtId="0" fontId="15" fillId="0" borderId="0"/>
    <xf numFmtId="164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6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8" fillId="0" borderId="1" xfId="0" applyFont="1" applyBorder="1" applyAlignment="1">
      <alignment horizontal="center" vertical="justify"/>
    </xf>
    <xf numFmtId="0" fontId="9" fillId="0" borderId="1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13" fillId="2" borderId="1" xfId="0" applyFont="1" applyFill="1" applyBorder="1" applyAlignment="1">
      <alignment horizontal="center"/>
    </xf>
    <xf numFmtId="0" fontId="14" fillId="0" borderId="1" xfId="0" applyFont="1" applyBorder="1" applyAlignment="1">
      <alignment horizontal="left"/>
    </xf>
    <xf numFmtId="14" fontId="6" fillId="0" borderId="0" xfId="0" applyNumberFormat="1" applyFont="1" applyAlignment="1">
      <alignment horizontal="left"/>
    </xf>
    <xf numFmtId="164" fontId="9" fillId="0" borderId="1" xfId="1" applyFont="1" applyBorder="1" applyAlignment="1">
      <alignment horizontal="left"/>
    </xf>
    <xf numFmtId="10" fontId="9" fillId="0" borderId="1" xfId="2" applyNumberFormat="1" applyFont="1" applyBorder="1" applyAlignment="1">
      <alignment horizontal="right"/>
    </xf>
    <xf numFmtId="165" fontId="16" fillId="3" borderId="2" xfId="3" applyNumberFormat="1" applyFont="1" applyFill="1" applyBorder="1" applyAlignment="1">
      <alignment horizontal="right" vertical="center" wrapText="1"/>
    </xf>
    <xf numFmtId="165" fontId="0" fillId="0" borderId="0" xfId="1" applyNumberFormat="1" applyFont="1"/>
    <xf numFmtId="165" fontId="0" fillId="0" borderId="0" xfId="0" applyNumberFormat="1"/>
    <xf numFmtId="43" fontId="0" fillId="0" borderId="0" xfId="0" applyNumberFormat="1"/>
    <xf numFmtId="0" fontId="14" fillId="0" borderId="3" xfId="0" applyFont="1" applyBorder="1" applyAlignment="1">
      <alignment horizontal="left"/>
    </xf>
    <xf numFmtId="0" fontId="0" fillId="0" borderId="2" xfId="0" applyBorder="1"/>
    <xf numFmtId="14" fontId="17" fillId="0" borderId="0" xfId="0" applyNumberFormat="1" applyFont="1" applyAlignment="1">
      <alignment horizontal="left"/>
    </xf>
    <xf numFmtId="164" fontId="16" fillId="3" borderId="2" xfId="1" applyNumberFormat="1" applyFont="1" applyFill="1" applyBorder="1" applyAlignment="1">
      <alignment horizontal="right" vertical="center" wrapText="1"/>
    </xf>
    <xf numFmtId="14" fontId="6" fillId="0" borderId="0" xfId="0" applyNumberFormat="1" applyFont="1" applyAlignment="1">
      <alignment horizontal="left"/>
    </xf>
    <xf numFmtId="164" fontId="6" fillId="0" borderId="1" xfId="1" applyFont="1" applyBorder="1" applyAlignment="1">
      <alignment horizontal="left"/>
    </xf>
    <xf numFmtId="0" fontId="7" fillId="2" borderId="8" xfId="0" applyFont="1" applyFill="1" applyBorder="1" applyAlignment="1">
      <alignment horizontal="center" wrapText="1"/>
    </xf>
    <xf numFmtId="14" fontId="7" fillId="2" borderId="9" xfId="0" applyNumberFormat="1" applyFont="1" applyFill="1" applyBorder="1" applyAlignment="1">
      <alignment horizontal="center" wrapText="1"/>
    </xf>
    <xf numFmtId="0" fontId="7" fillId="2" borderId="10" xfId="0" applyFont="1" applyFill="1" applyBorder="1" applyAlignment="1">
      <alignment horizontal="center" wrapText="1"/>
    </xf>
    <xf numFmtId="0" fontId="5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12" fillId="0" borderId="0" xfId="0" applyFont="1" applyAlignment="1">
      <alignment horizontal="center" vertical="justify"/>
    </xf>
    <xf numFmtId="0" fontId="6" fillId="0" borderId="0" xfId="0" applyFont="1" applyAlignment="1">
      <alignment horizontal="left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37">
    <cellStyle name="Comma" xfId="1" builtinId="3"/>
    <cellStyle name="Comma 2" xfId="5"/>
    <cellStyle name="Comma 2 2" xfId="25"/>
    <cellStyle name="Comma 2 5" xfId="3"/>
    <cellStyle name="Comma 2 5 2" xfId="23"/>
    <cellStyle name="Comma 3" xfId="8"/>
    <cellStyle name="Comma 3 2" xfId="26"/>
    <cellStyle name="Comma 4" xfId="19"/>
    <cellStyle name="Comma 4 2" xfId="34"/>
    <cellStyle name="Comma 5" xfId="21"/>
    <cellStyle name="Comma 5 2" xfId="36"/>
    <cellStyle name="Comma 6" xfId="22"/>
    <cellStyle name="Currency [0] 2" xfId="10"/>
    <cellStyle name="Normal" xfId="0" builtinId="0"/>
    <cellStyle name="Normal 10" xfId="11"/>
    <cellStyle name="Normal 10 2" xfId="27"/>
    <cellStyle name="Normal 11" xfId="4"/>
    <cellStyle name="Normal 11 2" xfId="24"/>
    <cellStyle name="Normal 2" xfId="6"/>
    <cellStyle name="Normal 3" xfId="7"/>
    <cellStyle name="Normal 4" xfId="12"/>
    <cellStyle name="Normal 4 2" xfId="28"/>
    <cellStyle name="Normal 5" xfId="13"/>
    <cellStyle name="Normal 5 2" xfId="29"/>
    <cellStyle name="Normal 6" xfId="14"/>
    <cellStyle name="Normal 6 2" xfId="30"/>
    <cellStyle name="Normal 7" xfId="15"/>
    <cellStyle name="Normal 7 2" xfId="31"/>
    <cellStyle name="Normal 8" xfId="16"/>
    <cellStyle name="Normal 8 2" xfId="32"/>
    <cellStyle name="Normal 9" xfId="17"/>
    <cellStyle name="Normal 9 2" xfId="33"/>
    <cellStyle name="Percent" xfId="2" builtinId="5"/>
    <cellStyle name="Percent 2" xfId="9"/>
    <cellStyle name="Percent 3" xfId="18"/>
    <cellStyle name="Percent 4" xfId="20"/>
    <cellStyle name="Percent 4 2" xfId="3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view="pageBreakPreview" zoomScaleNormal="100" zoomScaleSheetLayoutView="100" workbookViewId="0">
      <selection activeCell="F8" sqref="F8"/>
    </sheetView>
  </sheetViews>
  <sheetFormatPr defaultRowHeight="12.75" x14ac:dyDescent="0.2"/>
  <cols>
    <col min="1" max="1" width="37" customWidth="1"/>
    <col min="2" max="2" width="7.42578125" customWidth="1"/>
    <col min="3" max="3" width="41.5703125" customWidth="1"/>
    <col min="4" max="4" width="46.140625" customWidth="1"/>
  </cols>
  <sheetData>
    <row r="1" spans="1:5" ht="30" customHeight="1" x14ac:dyDescent="0.2">
      <c r="A1" s="24" t="s">
        <v>0</v>
      </c>
      <c r="B1" s="24"/>
      <c r="C1" s="24"/>
      <c r="D1" s="24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17">
        <v>45961</v>
      </c>
    </row>
    <row r="3" spans="1:5" ht="15" customHeight="1" x14ac:dyDescent="0.25">
      <c r="A3" s="1"/>
      <c r="B3" s="1" t="s">
        <v>1</v>
      </c>
      <c r="C3" s="2" t="s">
        <v>3</v>
      </c>
      <c r="D3" s="19">
        <f>IF(WEEKDAY(D2)=6,D2+2,D2)</f>
        <v>45963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" t="s">
        <v>1</v>
      </c>
    </row>
    <row r="5" spans="1:5" ht="15" customHeight="1" x14ac:dyDescent="0.25">
      <c r="A5" s="1" t="s">
        <v>82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" t="s">
        <v>83</v>
      </c>
      <c r="B7" s="1"/>
      <c r="C7" s="1"/>
      <c r="D7" s="1"/>
    </row>
    <row r="8" spans="1:5" ht="15" customHeight="1" x14ac:dyDescent="0.25">
      <c r="A8" s="1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3 tháng 11 năm 2025</v>
      </c>
      <c r="B8" s="1"/>
      <c r="C8" s="1"/>
      <c r="D8" s="1" t="s">
        <v>4</v>
      </c>
    </row>
    <row r="9" spans="1:5" ht="15" customHeight="1" x14ac:dyDescent="0.25">
      <c r="A9" s="1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27" t="s">
        <v>19</v>
      </c>
      <c r="D17" s="27"/>
    </row>
    <row r="18" spans="1:4" ht="15" customHeight="1" x14ac:dyDescent="0.25">
      <c r="A18" s="1" t="s">
        <v>1</v>
      </c>
      <c r="B18" s="1" t="s">
        <v>1</v>
      </c>
      <c r="C18" s="27" t="s">
        <v>20</v>
      </c>
      <c r="D18" s="27"/>
    </row>
    <row r="19" spans="1:4" ht="15" customHeight="1" x14ac:dyDescent="0.25">
      <c r="A19" s="1" t="s">
        <v>1</v>
      </c>
      <c r="B19" s="1" t="s">
        <v>1</v>
      </c>
      <c r="C19" s="27" t="s">
        <v>21</v>
      </c>
      <c r="D19" s="27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2.25" customHeight="1" x14ac:dyDescent="0.2">
      <c r="A23" s="25" t="s">
        <v>22</v>
      </c>
      <c r="B23" s="25"/>
      <c r="C23" s="25" t="s">
        <v>23</v>
      </c>
      <c r="D23" s="25"/>
    </row>
    <row r="24" spans="1:4" ht="15" customHeight="1" x14ac:dyDescent="0.2">
      <c r="A24" s="26" t="s">
        <v>24</v>
      </c>
      <c r="B24" s="26"/>
      <c r="C24" s="26" t="s">
        <v>24</v>
      </c>
      <c r="D24" s="26"/>
    </row>
    <row r="25" spans="1:4" ht="15" customHeight="1" x14ac:dyDescent="0.25">
      <c r="A25" s="27" t="s">
        <v>1</v>
      </c>
      <c r="B25" s="27"/>
      <c r="C25" s="27" t="s">
        <v>1</v>
      </c>
      <c r="D25" s="27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24"/>
  <sheetViews>
    <sheetView tabSelected="1" view="pageBreakPreview" zoomScaleNormal="100" zoomScaleSheetLayoutView="100" workbookViewId="0">
      <selection activeCell="K22" sqref="K22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</cols>
  <sheetData>
    <row r="1" spans="1:4" ht="19.5" customHeight="1" x14ac:dyDescent="0.25">
      <c r="A1" s="28" t="s">
        <v>6</v>
      </c>
      <c r="B1" s="30" t="s">
        <v>25</v>
      </c>
      <c r="C1" s="21" t="s">
        <v>26</v>
      </c>
      <c r="D1" s="23" t="s">
        <v>27</v>
      </c>
    </row>
    <row r="2" spans="1:4" ht="19.5" customHeight="1" x14ac:dyDescent="0.25">
      <c r="A2" s="29"/>
      <c r="B2" s="31"/>
      <c r="C2" s="22">
        <v>45963</v>
      </c>
      <c r="D2" s="22">
        <v>45960</v>
      </c>
    </row>
    <row r="3" spans="1:4" ht="15" customHeight="1" x14ac:dyDescent="0.25">
      <c r="A3" s="7" t="s">
        <v>9</v>
      </c>
      <c r="B3" s="15" t="s">
        <v>28</v>
      </c>
      <c r="C3" s="16"/>
      <c r="D3" s="16"/>
    </row>
    <row r="4" spans="1:4" ht="15" customHeight="1" x14ac:dyDescent="0.25">
      <c r="A4" s="4" t="s">
        <v>29</v>
      </c>
      <c r="B4" s="4" t="s">
        <v>30</v>
      </c>
      <c r="C4" s="11">
        <v>109539184706</v>
      </c>
      <c r="D4" s="11">
        <v>109486938766</v>
      </c>
    </row>
    <row r="5" spans="1:4" ht="15" customHeight="1" x14ac:dyDescent="0.25">
      <c r="A5" s="4" t="s">
        <v>31</v>
      </c>
      <c r="B5" s="4" t="s">
        <v>32</v>
      </c>
      <c r="C5" s="11"/>
      <c r="D5" s="11"/>
    </row>
    <row r="6" spans="1:4" ht="15" customHeight="1" x14ac:dyDescent="0.25">
      <c r="A6" s="4" t="s">
        <v>33</v>
      </c>
      <c r="B6" s="4" t="s">
        <v>34</v>
      </c>
      <c r="C6" s="18">
        <v>11303.72</v>
      </c>
      <c r="D6" s="18">
        <v>11298.25</v>
      </c>
    </row>
    <row r="7" spans="1:4" ht="15" customHeight="1" x14ac:dyDescent="0.25">
      <c r="A7" s="7" t="s">
        <v>12</v>
      </c>
      <c r="B7" s="7" t="s">
        <v>35</v>
      </c>
      <c r="C7" s="7"/>
      <c r="D7" s="7"/>
    </row>
    <row r="8" spans="1:4" ht="15" customHeight="1" x14ac:dyDescent="0.25">
      <c r="A8" s="4" t="s">
        <v>36</v>
      </c>
      <c r="B8" s="4" t="s">
        <v>37</v>
      </c>
      <c r="C8" s="9">
        <v>9.0500000000000007</v>
      </c>
      <c r="D8" s="9">
        <v>9.0500000000000007</v>
      </c>
    </row>
    <row r="9" spans="1:4" ht="15" customHeight="1" x14ac:dyDescent="0.25">
      <c r="A9" s="4" t="s">
        <v>38</v>
      </c>
      <c r="B9" s="4" t="s">
        <v>39</v>
      </c>
      <c r="C9" s="20">
        <f>C8*C6</f>
        <v>102298.666</v>
      </c>
      <c r="D9" s="20">
        <v>102249.16250000001</v>
      </c>
    </row>
    <row r="10" spans="1:4" ht="15" customHeight="1" x14ac:dyDescent="0.25">
      <c r="A10" s="4" t="s">
        <v>40</v>
      </c>
      <c r="B10" s="4" t="s">
        <v>41</v>
      </c>
      <c r="C10" s="10">
        <v>0</v>
      </c>
      <c r="D10" s="10">
        <v>0</v>
      </c>
    </row>
    <row r="13" spans="1:4" x14ac:dyDescent="0.2">
      <c r="C13" s="12"/>
      <c r="D13" s="12"/>
    </row>
    <row r="14" spans="1:4" x14ac:dyDescent="0.2">
      <c r="C14" s="12"/>
      <c r="D14" s="12"/>
    </row>
    <row r="15" spans="1:4" x14ac:dyDescent="0.2">
      <c r="C15" s="12"/>
      <c r="D15" s="12"/>
    </row>
    <row r="16" spans="1:4" x14ac:dyDescent="0.2">
      <c r="C16" s="12"/>
      <c r="D16" s="12"/>
    </row>
    <row r="17" spans="3:4" x14ac:dyDescent="0.2">
      <c r="C17" s="12"/>
      <c r="D17" s="12"/>
    </row>
    <row r="18" spans="3:4" x14ac:dyDescent="0.2">
      <c r="C18" s="12"/>
      <c r="D18" s="12" t="s">
        <v>1</v>
      </c>
    </row>
    <row r="19" spans="3:4" x14ac:dyDescent="0.2">
      <c r="C19" s="12"/>
      <c r="D19" s="12"/>
    </row>
    <row r="20" spans="3:4" x14ac:dyDescent="0.2">
      <c r="C20" s="12"/>
      <c r="D20" s="12"/>
    </row>
    <row r="23" spans="3:4" x14ac:dyDescent="0.2">
      <c r="C23" s="13"/>
      <c r="D23" s="13"/>
    </row>
    <row r="24" spans="3:4" x14ac:dyDescent="0.2">
      <c r="C24" s="14"/>
      <c r="D24" s="14"/>
    </row>
  </sheetData>
  <mergeCells count="2">
    <mergeCell ref="A1:A2"/>
    <mergeCell ref="B1:B2"/>
  </mergeCells>
  <pageMargins left="0.75" right="0.75" top="1" bottom="1" header="0.5" footer="0.5"/>
  <pageSetup scale="83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topLeftCell="A16" workbookViewId="0">
      <selection activeCell="B39" sqref="B3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27" t="s">
        <v>77</v>
      </c>
      <c r="B33" s="27"/>
      <c r="C33" s="27"/>
      <c r="D33" s="27"/>
    </row>
    <row r="34" spans="1:4" ht="15" customHeight="1" x14ac:dyDescent="0.25">
      <c r="A34" s="27" t="s">
        <v>78</v>
      </c>
      <c r="B34" s="27"/>
      <c r="C34" s="27"/>
      <c r="D34" s="27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e">
        <f>CONCATENATE("{'SheetId':'532945ab-6ee2-445c-968d-e7f02eb76aac'",",","'UId':'1f175759-6dcd-4ce2-a463-54620d3cec54'",",'Col':",COLUMN(QuyDinhGia_HangNgay!#REF!),",'Row':",ROW(QuyDinhGia_HangNgay!#REF!),",","'Format':'numberic'",",'Value':'",SUBSTITUTE(QuyDinhGia_HangNgay!#REF!,"'","\'"),"','TargetCode':''}")</f>
        <v>#REF!</v>
      </c>
    </row>
    <row r="4" spans="1:1" x14ac:dyDescent="0.2">
      <c r="A4" t="e">
        <f>CONCATENATE("{'SheetId':'532945ab-6ee2-445c-968d-e7f02eb76aac'",",","'UId':'df63451e-4881-4f55-9d40-3ad3e6256289'",",'Col':",COLUMN(QuyDinhGia_HangNgay!#REF!),",'Row':",ROW(QuyDinhGia_HangNgay!#REF!),",","'Format':'numberic'",",'Value':'",SUBSTITUTE(QuyDinhGia_HangNgay!#REF!,"'","\'"),"','TargetCode':''}")</f>
        <v>#REF!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e">
        <f>CONCATENATE("{'SheetId':'532945ab-6ee2-445c-968d-e7f02eb76aac'",",","'UId':'8922bb11-1c36-45a2-b95e-d93a0bfb38a0'",",'Col':",COLUMN(QuyDinhGia_HangNgay!#REF!),",'Row':",ROW(QuyDinhGia_HangNgay!#REF!),",","'Format':'numberic'",",'Value':'",SUBSTITUTE(QuyDinhGia_HangNgay!#REF!,"'","\'"),"','TargetCode':''}")</f>
        <v>#REF!</v>
      </c>
    </row>
    <row r="8" spans="1:1" x14ac:dyDescent="0.2">
      <c r="A8" t="e">
        <f>CONCATENATE("{'SheetId':'532945ab-6ee2-445c-968d-e7f02eb76aac'",",","'UId':'0386b55c-340a-4ccd-b981-23c5ede5d6b8'",",'Col':",COLUMN(QuyDinhGia_HangNgay!#REF!),",'Row':",ROW(QuyDinhGia_HangNgay!#REF!),",","'Format':'numberic'",",'Value':'",SUBSTITUTE(QuyDinhGia_HangNgay!#REF!,"'","\'"),"','TargetCode':''}")</f>
        <v>#REF!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{'SheetId':'532945ab-6ee2-445c-968d-e7f02eb76aac','UId':'0122b8e6-6e98-44a3-b5f5-62119cc28b58','Col':3,'Row':8,'Format':'numberic','Value':'9.05','TargetCode':''}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{'SheetId':'532945ab-6ee2-445c-968d-e7f02eb76aac','UId':'168f3043-fb6e-4c8d-b2e8-aadbc57d62ae','Col':4,'Row':8,'Format':'numberic','Value':'9.05','TargetCode':''}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{'SheetId':'532945ab-6ee2-445c-968d-e7f02eb76aac','UId':'dc373327-812c-4574-a89b-45e7962c83f9','Col':3,'Row':9,'Format':'numberic','Value':'102298.666','TargetCode':''}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{'SheetId':'532945ab-6ee2-445c-968d-e7f02eb76aac','UId':'61429e25-1f7f-4225-afcd-4f77120fa043','Col':4,'Row':9,'Format':'numberic','Value':'102249.1625','TargetCode':''}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6lyfKkVWLu0phAaYLU7KAVChn20=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q8Yf89hBM4BLok1aj/aGl2qh9QE=</DigestValue>
    </Reference>
  </SignedInfo>
  <SignatureValue>E0SE0hcQJ7N7fClm4Imsc7/IMluXO8XtsboRGw1rvsbOmUgn0oiwUQ5exEAUVHwH7EXW3l+caqcS
B+49qbv0Kv82mE0ViJNj7XG79ABweVrCcQIYhnCNc89PMuZtV0wnJoNEMDetjGB85G/jIv68wV+h
iVzbAIqUN/FHVSoI6PijEUsYy5x62qW1ZHzPNXmQdV/4PDZkS2+zknGFUj0uKf0nHbPeBB3dJmIK
dslB5/KBJC6NCDrQ5B1iYtIBcxK83QD540n++ca2GmzLCTax8Lip7jLyMknz4gB+S0yuglpVhQBt
zUC0fPxWwGbdG2OJTx90IWwDDb0P03bgRdjCGA==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calcChain.xml?ContentType=application/vnd.openxmlformats-officedocument.spreadsheetml.calcChain+xml">
        <DigestMethod Algorithm="http://www.w3.org/2000/09/xmldsig#sha1"/>
        <DigestValue>Gl1n268u8LUNvfUXMLTE09QSjeE=</DigestValue>
      </Reference>
      <Reference URI="/xl/styles.xml?ContentType=application/vnd.openxmlformats-officedocument.spreadsheetml.styles+xml">
        <DigestMethod Algorithm="http://www.w3.org/2000/09/xmldsig#sha1"/>
        <DigestValue>mbO1yvJgJFWbpQX03jyauq+gwsE=</DigestValue>
      </Reference>
      <Reference URI="/xl/theme/theme1.xml?ContentType=application/vnd.openxmlformats-officedocument.theme+xml">
        <DigestMethod Algorithm="http://www.w3.org/2000/09/xmldsig#sha1"/>
        <DigestValue>MBfsh6qj6yj77RmHbDz7Lb/rFTE=</DigestValue>
      </Reference>
      <Reference URI="/xl/worksheets/sheet5.xml?ContentType=application/vnd.openxmlformats-officedocument.spreadsheetml.worksheet+xml">
        <DigestMethod Algorithm="http://www.w3.org/2000/09/xmldsig#sha1"/>
        <DigestValue>PFhhb8f5P7rYOAHuFUH0OEnyCQg=</DigestValue>
      </Reference>
      <Reference URI="/xl/drawings/vmlDrawing1.vml?ContentType=application/vnd.openxmlformats-officedocument.vmlDrawing">
        <DigestMethod Algorithm="http://www.w3.org/2000/09/xmldsig#sha1"/>
        <DigestValue>4FPflPgz74lNhftpJWd0lLzhugg=</DigestValue>
      </Reference>
      <Reference URI="/xl/sharedStrings.xml?ContentType=application/vnd.openxmlformats-officedocument.spreadsheetml.sharedStrings+xml">
        <DigestMethod Algorithm="http://www.w3.org/2000/09/xmldsig#sha1"/>
        <DigestValue>9a20dNvbt+7unywuNmETrGwqAmc=</DigestValue>
      </Reference>
      <Reference URI="/xl/comments2.xml?ContentType=application/vnd.openxmlformats-officedocument.spreadsheetml.comments+xml">
        <DigestMethod Algorithm="http://www.w3.org/2000/09/xmldsig#sha1"/>
        <DigestValue>OkUeZyOnXhciIBpV9y369bHsj04=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N0gugKu+561Uv6eqFdYtme5SfWU=</DigestValue>
      </Reference>
      <Reference URI="/xl/comments1.xml?ContentType=application/vnd.openxmlformats-officedocument.spreadsheetml.comments+xml">
        <DigestMethod Algorithm="http://www.w3.org/2000/09/xmldsig#sha1"/>
        <DigestValue>fh+rFLyEzlcpqeOMD3++oT3AS80=</DigestValue>
      </Reference>
      <Reference URI="/xl/comments3.xml?ContentType=application/vnd.openxmlformats-officedocument.spreadsheetml.comments+xml">
        <DigestMethod Algorithm="http://www.w3.org/2000/09/xmldsig#sha1"/>
        <DigestValue>X4w/xl+rdLI+m1sN0/px223TFBU=</DigestValue>
      </Reference>
      <Reference URI="/xl/drawings/vmlDrawing3.vml?ContentType=application/vnd.openxmlformats-officedocument.vmlDrawing">
        <DigestMethod Algorithm="http://www.w3.org/2000/09/xmldsig#sha1"/>
        <DigestValue>dnHB63qloA3XaK6Ofd+g10+I8Ew=</DigestValue>
      </Reference>
      <Reference URI="/xl/drawings/vmlDrawing2.vml?ContentType=application/vnd.openxmlformats-officedocument.vmlDrawing">
        <DigestMethod Algorithm="http://www.w3.org/2000/09/xmldsig#sha1"/>
        <DigestValue>nexHViiVxnOpjS1TnAk4ebpQMeE=</DigestValue>
      </Reference>
      <Reference URI="/xl/workbook.xml?ContentType=application/vnd.openxmlformats-officedocument.spreadsheetml.sheet.main+xml">
        <DigestMethod Algorithm="http://www.w3.org/2000/09/xmldsig#sha1"/>
        <DigestValue>o78t8RoRnsdz6q3yN1Vuo5OsAI0=</DigestValue>
      </Reference>
      <Reference URI="/xl/worksheets/sheet4.xml?ContentType=application/vnd.openxmlformats-officedocument.spreadsheetml.worksheet+xml">
        <DigestMethod Algorithm="http://www.w3.org/2000/09/xmldsig#sha1"/>
        <DigestValue>ty/oa7CJn7ms9odw9jBM8bYy/TM=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N0gugKu+561Uv6eqFdYtme5SfWU=</DigestValue>
      </Reference>
      <Reference URI="/xl/worksheets/sheet1.xml?ContentType=application/vnd.openxmlformats-officedocument.spreadsheetml.worksheet+xml">
        <DigestMethod Algorithm="http://www.w3.org/2000/09/xmldsig#sha1"/>
        <DigestValue>/EnvryHVuhzTa4O3IGC1ZCEc3x8=</DigestValue>
      </Reference>
      <Reference URI="/xl/worksheets/sheet3.xml?ContentType=application/vnd.openxmlformats-officedocument.spreadsheetml.worksheet+xml">
        <DigestMethod Algorithm="http://www.w3.org/2000/09/xmldsig#sha1"/>
        <DigestValue>O2AcZcGagWx3ZOl7+fiYcJbDnac=</DigestValue>
      </Reference>
      <Reference URI="/xl/worksheets/sheet2.xml?ContentType=application/vnd.openxmlformats-officedocument.spreadsheetml.worksheet+xml">
        <DigestMethod Algorithm="http://www.w3.org/2000/09/xmldsig#sha1"/>
        <DigestValue>vZS5RqbVQ8yDlXbPIEL5Y41het0=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+l4KHWroQHcAbY35tFJmIMS51U4=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CV8H4ts81kF7fgwm6KC6MHke0cc=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3"/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zQmFRjszBlXyWLAQ1SpKx6v/+lQ=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D4YddJbSVFIG4f45ddAiW+J8oL8=</DigestValue>
      </Reference>
    </Manifest>
    <SignatureProperties>
      <SignatureProperty Id="idSignatureTime" Target="#idPackageSignature">
        <mdssi:SignatureTime>
          <mdssi:Format>YYYY-MM-DDThh:mm:ssTZD</mdssi:Format>
          <mdssi:Value>2025-11-04T08:20:46Z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2025-11-04T08:20:46Z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UvMuaGcrQPEflpBdw+xt0Pk/1KSWGYuebyJTTyXbo2U=</DigestValue>
    </Reference>
    <Reference Type="http://www.w3.org/2000/09/xmldsig#Object" URI="#idOfficeObject">
      <DigestMethod Algorithm="http://www.w3.org/2001/04/xmlenc#sha256"/>
      <DigestValue>SoA/XDvjMv0E4O88rzLP2T4q59P6Jda7QpjiKAIWWGM=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bPc3c1K/NneUPf+7YBrN4t13e5lYyfCQuNXqC/j4lzU=</DigestValue>
    </Reference>
  </SignedInfo>
  <SignatureValue>RbOj9x+cmWNFq0H/IC7V7Dhaa6+BPLo+VXkXgadrtOQ2WckLUpvFv2laAFI+qcE9eN7j3HcXoAwV
PgoTBm8UtbCxZtzlQWXk2HgBWB9i9b0ArGEJVmQMNJVNOEtUtNvZ9UwobrSQNIqYGCF4oADrloXK
LPsGOGA1XU8df/LTSmk3mFpN+cwGfroerfcPh7yVhlrT4pdzEf82T1VxN05AoJiF78xK+YL/9wNz
PK0vZf2Eza9e/DiPlyxGEiaZmFKjzzZ8L1zmAiqNwvbjMbt0+goO0Nc/dBWuP8KXSYnR6j9SK80b
bYdGNZ9fhLSsZ4vSzo65N3tojecDbW3wS+T84Q==</SignatureValue>
  <KeyInfo>
    <X509Data>
      <X509Certificate>MIIGEjCCA/qgAwIBAgIQVAEBATVwXK87UBz7FJIHrDANBgkqhkiG9w0BAQsFADBZMRUwEwYDVQQDDAxWTlBULUNBIFNIQTIxMzAxBgNVBAoMKlZJRVROQU0gUE9TVFMgQU5EIFRFTEVDT01NVU5JQ0FUSU9OUyBHUk9VUDELMAkGA1UEBhMCVk4wHhcNMjUwNTEyMDMxMjA5WhcNMjcwNzE4MTEwOTQ3WjCBvTELMAkGA1UEBhMCVk4xEjAQBgNVBAgMCUjDgCBO4buYSTEeMBwGA1UEBwwVUXXhuq1uIEhhaSBCw6AgVHLGsG5nMVowWAYDVQQDDFFDw5RORyBUWSBUTkhIIE3hu5hUIFRIw4BOSCBWScOKTiBRVeG6ok4gTMOdIFFV4bu4IMSQ4bqmVSBUxq8gQ0jhu6hORyBLSE/DgU4gSS5QLkExHjAcBgoJkiaJk/IsZAEBDA5NU1Q6MDEwMjcwMzE3ODCCASIwDQYJKoZIhvcNAQEBBQADggEPADCCAQoCggEBALB8eYG6lyWoBD0FsalajIoCHqN58SQd6KHIzqhXnGJSP4gd+B3owlcftmP6LVl3Jd/+VzvbyBOgyWPT35C8rNjwVPgRB8rirvGFUiAh9Rsv2WaOT22g2rpu7i81QDHGF3dexdPAX8SELtef9OuIdMDw2TjlmNZgILaESYHG+on2IkJZOgxj0LAaIEglx9jufpmH2m/LJ+hqBM+iglL3ZLEao3pe6IZ9lWHkdOdhqndSNud4eEtoaHTtJKJkAwtXRrEvph7G2uMD4gl8UCFxkVAT1rhYSlgLS8z7znjDPGm4pb2/KopKDTBOn8DAWHQyH4Za7yKtBWai/pipgx4PsQ0CAwEAAaOCAW8wggFrMAwGA1UdEwEB/wQCMAAwHwYDVR0jBBgwFoAUa5XExCkjyicTywTw/XTqzb0I/8EwgYcGCCsGAQUFBwEBBHsweTA+BggrBgEFBQcwAoYyaHR0cDovL3B1Yi52bnB0LWNhLnZuL2NlcnRzL3ZucHRjYS1zaGEyNTYtMjAyNC5jZXIwNwYIKwYBBQUHMAGGK2h0dHA6Ly9vY3NwLXNoYTI1Ni52bnB0LWNhLnZuL3Jlc3BvbmRlcjIwMjQwJAYDVR0RBB0wG4EZbGFuLm5ndXllbnRodXlAaXBhLmNvbS52bjAVBgNVHSUEDjAMBgorBgEEAYI3CgMMMEQGA1UdHwQ9MDswOaA3oDWGM2h0dHA6Ly9jcmwtc2hhMjU2LnZucHQtY2Eudm4vdm5wdGNhLXNoYTI1Ni0yMDI0LmNybDAdBgNVHQ4EFgQU3EKBLYvYwMZ5j1S+XJCvUMlPezIwDgYDVR0PAQH/BAQDAgTwMA0GCSqGSIb3DQEBCwUAA4ICAQCM+XDxWUj1KchO8Yf8dJmSz9PiOqPpmEsOZBsFIUfGy24TQkYPHed6Vqf9vCRS0ARmIwns5gizpHtPgIZRaH4zAwnb/3JSn4XkKHUSV0wLX/cmkkwsNpCLVh4Bb0zps3x5vApWWyT3cipy0IPWpBJciM+q18/XQ6LXBLgEldy981rwbm/cnAMu2sWOZF6nfkjmCX6wG47MMCznt4tFpTHhhWYYTy0Jzn6v4mELuhSPX0svkXdvJMga04N9KnbzSYu++4C+oe9xptUKZrfaUZO2nH2PlepHC5do8UiS7CaXJJtg8WszS9eNH4YMxJsXDlsiostxXyBuH5+CE/JBK1Duh0shq9/3a/X90UuCaP80slkR58a37/992qyY/t0+28O3v6ln6T5H8g2jUIkEEqpTR7ucri2JvUbR/fV27klhbHV7fuv2ny6frWUunnPkzDejSUra2r+CZCiG9txVULuyZ5VCD3eT5wpQL1G9Xy4bfwAXUM2/uyoefVku7FNYRagCmg8ye1CIp3lO8g1gWwubSW5ooVx73Ap7IbzUoIBURukUE776LScoWrMAKY47zvIskZLGxlXuC3aeTGFwHIQXxA9IgXWw6+GUfCKPEFBVXKYI63ZAdqCpn2GCoyvNbL5geq+YNnGDRHUnUa1E7dqOXp0XDun9yVjjDA665+XrdA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8YS70DQ35E5JEz+5xIeEu9FLh+rfY4ak1+iWUlDZKx4=</DigestValue>
      </Reference>
      <Reference URI="/xl/comments1.xml?ContentType=application/vnd.openxmlformats-officedocument.spreadsheetml.comments+xml">
        <DigestMethod Algorithm="http://www.w3.org/2001/04/xmlenc#sha256"/>
        <DigestValue>D0DWG/Pxll5X3nGcfYCKUqzPHW4NdI1C1L45e5oDCz0=</DigestValue>
      </Reference>
      <Reference URI="/xl/comments2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3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a1uF5SBCTbFKhRaKa2/luMp+UjKTHUYpvT5lx8rahLo=</DigestValue>
      </Reference>
      <Reference URI="/xl/drawings/vmlDrawing2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3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R4Iv1jiP6a1w9R1AUB06Qs2hbnUpOpiunoyYBcUvHYQ=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R4Iv1jiP6a1w9R1AUB06Qs2hbnUpOpiunoyYBcUvHYQ=</DigestValue>
      </Reference>
      <Reference URI="/xl/sharedStrings.xml?ContentType=application/vnd.openxmlformats-officedocument.spreadsheetml.sharedStrings+xml">
        <DigestMethod Algorithm="http://www.w3.org/2001/04/xmlenc#sha256"/>
        <DigestValue>GoyMm9mwixtTm8J2dBiPQrBoryCg8lltD8QVmJyBZbQ=</DigestValue>
      </Reference>
      <Reference URI="/xl/styles.xml?ContentType=application/vnd.openxmlformats-officedocument.spreadsheetml.styles+xml">
        <DigestMethod Algorithm="http://www.w3.org/2001/04/xmlenc#sha256"/>
        <DigestValue>x5ORs8mIv9n1KUaXlXBYGM0qcfvSo80dpkzcYFSvais=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7CSrRL+edLOU21vkV4daViElt5WmOQs/15JPvJYicek=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3LGHJcwwP5qHp0ojw8pTFHgvfdIe72BR7GBN09dcrUI=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RXXLKTiFXMSKYXVhBCMM9UET0XuMzLiu4ew+TyiV164=</DigestValue>
      </Reference>
      <Reference URI="/xl/worksheets/sheet1.xml?ContentType=application/vnd.openxmlformats-officedocument.spreadsheetml.worksheet+xml">
        <DigestMethod Algorithm="http://www.w3.org/2001/04/xmlenc#sha256"/>
        <DigestValue>igFZ1rW/M09NcwxMyuFqm7379w4v4NJP2U+JMkQdXIs=</DigestValue>
      </Reference>
      <Reference URI="/xl/worksheets/sheet2.xml?ContentType=application/vnd.openxmlformats-officedocument.spreadsheetml.worksheet+xml">
        <DigestMethod Algorithm="http://www.w3.org/2001/04/xmlenc#sha256"/>
        <DigestValue>yhgX8QttRzGGbrUoGdmflJllNh6biF3roZqzsni/D8M=</DigestValue>
      </Reference>
      <Reference URI="/xl/worksheets/sheet3.xml?ContentType=application/vnd.openxmlformats-officedocument.spreadsheetml.worksheet+xml">
        <DigestMethod Algorithm="http://www.w3.org/2001/04/xmlenc#sha256"/>
        <DigestValue>B9560zOnPDq8V8iIEBeymSbJtLRmi3jko/mPb6e6XHk=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t0YiXhe/J0xdcLS27AOJXoSc+zlohW365wEMvqSmkzw=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2025-11-04T09:27:27Z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2025-11-04T09:27:27Z</xd:SigningTime>
          <xd:SigningCertificate>
            <xd:Cert>
              <xd:CertDigest>
                <DigestMethod Algorithm="http://www.w3.org/2001/04/xmlenc#sha256"/>
                <DigestValue>P7iOhpnPyAMfi8gqM8CqYqcFVb1Us4QWrzjktdl4gxQ=</DigestValue>
              </xd:CertDigest>
              <xd:IssuerSerial>
                <X509IssuerName>C=VN, O=VIETNAM POSTS AND TELECOMMUNICATIONS GROUP, CN=VNPT-CA SHA2</X509IssuerName>
                <X509SerialNumber>111660364320967777219981797028267165612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Tong quan</vt:lpstr>
      <vt:lpstr>QuyDinhGia_HangNgay</vt:lpstr>
      <vt:lpstr>QuyDinhGia_Khac</vt:lpstr>
      <vt:lpstr>PhanHoiNHGS_06281</vt:lpstr>
      <vt:lpstr>SheetHidden</vt:lpstr>
      <vt:lpstr>QuyDinhGia_HangNgay!Print_Area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2025-07-02T07:17:47Z</cp:lastPrinted>
  <dcterms:created xsi:type="dcterms:W3CDTF">2021-05-17T07:04:34Z</dcterms:created>
  <dcterms:modified xsi:type="dcterms:W3CDTF">2025-11-04T06:58:48Z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