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<sst xmlns="http://schemas.openxmlformats.org/spreadsheetml/2006/main" count="168" uniqueCount="85">
  <si>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</si>
  <si>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</si>
  <si>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</si>
  <si>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</si>
  <si>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</si>
  <si>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</si>
  <si>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</si>
  <si>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</si>
  <si>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</si>
  <si>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</si>
  <si>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</si>
  <si>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</si>
  <si>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</si>
  <si>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</si>
  <si>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</si>
  <si>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</si>
  <si>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</si>
  <si>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</si>
  <si>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</si>
  <si>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</si>
  <si>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</si>
  <si>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</si>
  <si>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</si>
  <si>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</si>
  <si>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</si>
  <si>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</si>
  <si>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</si>
  <si>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</si>
  <si>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</si>
  <si>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</si>
  <si>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</si>
  <si>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</si>
  <si>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</si>
  <si>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</si>
  <si>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</si>
  <si>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</si>
  <si>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</si>
  <si>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</si>
  <si>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</si>
  <si>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</si>
  <si>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</si>
  <si>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</si>
  <si>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</si>
  <si>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</si>
  <si>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</si>
  <si>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</si>
  <si>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</si>
  <si>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</si>
  <si>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</si>
  <si>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</si>
  <si>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</si>
  <si>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</si>
  <si>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</si>
  <si>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</si>
  <si>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</si>
  <si>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</si>
  <si>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</si>
  <si>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</si>
  <si>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</si>
  <si>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</si>
  <si>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</si>
  <si>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</si>
  <si>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</si>
  <si>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</si>
  <si>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</si>
  <si>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</si>
  <si>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</si>
  <si>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</si>
  <si>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</si>
  <si>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</si>
  <si>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</si>
  <si>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</si>
  <si>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</si>
  <si>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</si>
  <si>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</si>
  <si>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</si>
  <si>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</si>
  <si>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</si>
  <si>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</si>
  <si>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</si>
  <si>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</si>
  <si>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</si>
  <si>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</si>
  <si>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</si>
  <si>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05/10/2025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</si>
</sst>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23" sqref="L2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45936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45942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"&amp;13&amp;" tháng "&amp;MONTH(D3)&amp;" năm "&amp;2025</f>
        <v>Ngày định giá/Ngày giao dịch: ngày 13 tháng 10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topLeftCell="A4" zoomScale="90" zoomScaleNormal="90" workbookViewId="0">
      <selection activeCell="I21" sqref="I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12/10/2025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4">
        <f>D8</f>
        <v>383964229349</v>
      </c>
      <c r="D4" s="34">
        <v>382855963621</v>
      </c>
    </row>
    <row r="5" spans="1:4" ht="15" customHeight="1">
      <c r="A5" s="4" t="s">
        <v>31</v>
      </c>
      <c r="B5" s="4" t="s">
        <v>45</v>
      </c>
      <c r="C5" s="34"/>
      <c r="D5" s="15"/>
    </row>
    <row r="6" spans="1:4" ht="15" customHeight="1">
      <c r="A6" s="4" t="s">
        <v>33</v>
      </c>
      <c r="B6" s="4" t="s">
        <v>46</v>
      </c>
      <c r="C6" s="23">
        <f>D10</f>
        <v>15269.56</v>
      </c>
      <c r="D6" s="23">
        <v>15237.21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386299916175</v>
      </c>
      <c r="D8" s="19">
        <v>383964229349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15331.83</v>
      </c>
      <c r="D10" s="20">
        <v>15269.56</v>
      </c>
    </row>
    <row r="11" spans="1:4" ht="16.5" customHeight="1">
      <c r="A11" s="7" t="s">
        <v>15</v>
      </c>
      <c r="B11" s="7" t="s">
        <v>48</v>
      </c>
      <c r="C11" s="17">
        <f>C8-C4</f>
        <v>2335686826</v>
      </c>
      <c r="D11" s="17">
        <v>1108265728</v>
      </c>
    </row>
    <row r="12" spans="1:4" ht="15" customHeight="1">
      <c r="A12" s="4" t="s">
        <v>49</v>
      </c>
      <c r="B12" s="4" t="s">
        <v>50</v>
      </c>
      <c r="C12" s="26">
        <f>C11-C13</f>
        <v>1568641286</v>
      </c>
      <c r="D12" s="26">
        <v>813041850</v>
      </c>
    </row>
    <row r="13" spans="1:4" ht="15" customHeight="1">
      <c r="A13" s="4" t="s">
        <v>51</v>
      </c>
      <c r="B13" s="4" t="s">
        <v>52</v>
      </c>
      <c r="C13" s="27">
        <v>767045540</v>
      </c>
      <c r="D13" s="30">
        <v>295223878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62.270000000000437</v>
      </c>
      <c r="D15" s="21">
        <v>32.350000000000364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386299916175</v>
      </c>
      <c r="D17" s="35">
        <v>384147213076</v>
      </c>
    </row>
    <row r="18" spans="1:10" ht="15" customHeight="1">
      <c r="A18" s="4" t="s">
        <v>61</v>
      </c>
      <c r="B18" s="4" t="s">
        <v>62</v>
      </c>
      <c r="C18" s="28">
        <v>316875939577</v>
      </c>
      <c r="D18" s="35">
        <v>315639292975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17322.93</v>
      </c>
      <c r="D20" s="23">
        <v>17322.93</v>
      </c>
    </row>
    <row r="21" spans="1:10" ht="15" customHeight="1">
      <c r="A21" s="4" t="s">
        <v>65</v>
      </c>
      <c r="B21" s="4" t="s">
        <v>39</v>
      </c>
      <c r="C21" s="33">
        <v>265592217.8619</v>
      </c>
      <c r="D21" s="23">
        <v>264513519.0108</v>
      </c>
    </row>
    <row r="22" spans="1:10" ht="15" customHeight="1">
      <c r="A22" s="4" t="s">
        <v>66</v>
      </c>
      <c r="B22" s="4" t="s">
        <v>41</v>
      </c>
      <c r="C22" s="29">
        <v>6.9999999999999999E-4</v>
      </c>
      <c r="D22" s="29">
        <v>6.9999999999999999E-4</v>
      </c>
      <c r="F22" s="32"/>
    </row>
    <row r="23" spans="1:10" ht="48" customHeight="1">
      <c r="A23" s="7" t="s">
        <v>67</v>
      </c>
      <c r="B23" s="14" t="s">
        <v>68</v>
      </c>
      <c r="C23" s="22"/>
      <c r="D23" s="22"/>
      <c r="J23" s="31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{'SheetId':'0f0a93f5-60f7-4c27-9121-9ea290dd8334','UId':'7d8df9de-6ec3-46c6-a9cb-3bb3debdabc3','Col':3,'Row':4,'Format':'numberic','Value':'383964229349','TargetCode':''}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{'SheetId':'0f0a93f5-60f7-4c27-9121-9ea290dd8334','UId':'6878300a-c20f-462d-9746-1f03421f3475','Col':4,'Row':4,'Format':'numberic','Value':'382855963621','TargetCode':''}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{'SheetId':'0f0a93f5-60f7-4c27-9121-9ea290dd8334','UId':'cc99c128-86ca-47ff-b226-95c60d9beb91','Col':3,'Row':6,'Format':'numberic','Value':'15269.56','TargetCode':''}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{'SheetId':'0f0a93f5-60f7-4c27-9121-9ea290dd8334','UId':'c3bfcec2-e653-4f82-860b-803225fef5d1','Col':4,'Row':6,'Format':'numberic','Value':'15237.21','TargetCode':''}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{'SheetId':'0f0a93f5-60f7-4c27-9121-9ea290dd8334','UId':'1a4c42c9-725c-46f6-8a85-4bdbfb1f8740','Col':3,'Row':8,'Format':'numberic','Value':'386299916175','TargetCode':''}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{'SheetId':'0f0a93f5-60f7-4c27-9121-9ea290dd8334','UId':'102a5969-ecf0-48a6-9b4c-2ef748e27d05','Col':4,'Row':8,'Format':'numberic','Value':'383964229349','TargetCode':''}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{'SheetId':'0f0a93f5-60f7-4c27-9121-9ea290dd8334','UId':'0adef1d5-524d-427d-84c0-491fb70d8521','Col':3,'Row':10,'Format':'numberic','Value':'15331.83','TargetCode':''}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{'SheetId':'0f0a93f5-60f7-4c27-9121-9ea290dd8334','UId':'dfb17dcf-c5ba-4757-9b28-e20992bc4553','Col':4,'Row':10,'Format':'numberic','Value':'15269.56','TargetCode':''}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{'SheetId':'0f0a93f5-60f7-4c27-9121-9ea290dd8334','UId':'8c1be6bf-76a4-42d7-9fe4-f4822068d5a4','Col':3,'Row':11,'Format':'numberic','Value':'2335686826','TargetCode':''}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{'SheetId':'0f0a93f5-60f7-4c27-9121-9ea290dd8334','UId':'45174d06-2d38-411d-96aa-79e2629d72fe','Col':4,'Row':11,'Format':'numberic','Value':'1108265728','TargetCode':''}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{'SheetId':'0f0a93f5-60f7-4c27-9121-9ea290dd8334','UId':'47189bce-6760-48da-9fba-cbd16cc1da69','Col':3,'Row':12,'Format':'numberic','Value':'1568641286','TargetCode':''}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{'SheetId':'0f0a93f5-60f7-4c27-9121-9ea290dd8334','UId':'54b90877-796c-44fd-b01c-bac401362c90','Col':4,'Row':12,'Format':'numberic','Value':'813041850','TargetCode':''}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{'SheetId':'0f0a93f5-60f7-4c27-9121-9ea290dd8334','UId':'b596263e-ac83-4575-a696-5d078fa3d3e4','Col':3,'Row':13,'Format':'numberic','Value':'767045540','TargetCode':''}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{'SheetId':'0f0a93f5-60f7-4c27-9121-9ea290dd8334','UId':'97dfbdb2-a540-49b5-997a-79b58e09a2ce','Col':4,'Row':13,'Format':'numberic','Value':'295223878','TargetCode':''}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{'SheetId':'0f0a93f5-60f7-4c27-9121-9ea290dd8334','UId':'99c444f1-5fe2-45a1-82fa-ae77b2e76c8c','Col':3,'Row':15,'Format':'numberic','Value':'62.2700000000004','TargetCode':''}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{'SheetId':'0f0a93f5-60f7-4c27-9121-9ea290dd8334','UId':'3c320467-dbd9-42b8-b876-53a4718cfc56','Col':4,'Row':15,'Format':'numberic','Value':'32.3500000000004','TargetCode':''}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{'SheetId':'0f0a93f5-60f7-4c27-9121-9ea290dd8334','UId':'b5f075a6-84c7-47a7-aca6-304f3e7f098b','Col':3,'Row':17,'Format':'numberic','Value':'386299916175','TargetCode':''}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{'SheetId':'0f0a93f5-60f7-4c27-9121-9ea290dd8334','UId':'4a3b5e69-6655-4a3c-91ad-151d0daffbbe','Col':4,'Row':17,'Format':'numberic','Value':'384147213076','TargetCode':''}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{'SheetId':'0f0a93f5-60f7-4c27-9121-9ea290dd8334','UId':'bc8aae90-3d32-424c-89d6-00637a1a5749','Col':3,'Row':18,'Format':'numberic','Value':'316875939577','TargetCode':''}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{'SheetId':'0f0a93f5-60f7-4c27-9121-9ea290dd8334','UId':'0712758c-ed69-4c11-ad9c-a1786f232e94','Col':4,'Row':18,'Format':'numberic','Value':'315639292975','TargetCode':''}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{'SheetId':'0f0a93f5-60f7-4c27-9121-9ea290dd8334','UId':'9d2538f9-f4fe-4678-a845-a343332a4000','Col':3,'Row':20,'Format':'numberic','Value':'17322.93','TargetCode':''}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{'SheetId':'0f0a93f5-60f7-4c27-9121-9ea290dd8334','UId':'2aedc9fa-169e-4d63-8a5f-edb7276fb5de','Col':4,'Row':20,'Format':'numberic','Value':'17322.93','TargetCode':''}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{'SheetId':'0f0a93f5-60f7-4c27-9121-9ea290dd8334','UId':'66104325-15b6-436e-8977-c1215983f874','Col':3,'Row':21,'Format':'numberic','Value':'265592217.8619','TargetCode':''}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{'SheetId':'0f0a93f5-60f7-4c27-9121-9ea290dd8334','UId':'7db1f99a-6d4f-4763-baf8-36e5fd015757','Col':4,'Row':21,'Format':'numberic','Value':'264513519.0108','TargetCode':''}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JGFR5G/x2kIaZS0+GPmGneF2/I4=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hDxBAF//Hl2UQ0tW7zA0sWmwQek=</DigestValue>
    </Reference>
  </SignedInfo>
  <SignatureValue>MGsjJwRo5txajDG83WUMO9EpE6yBAI4UNrvC3L80B3stnC8FtQcN44dYjngCN1/bu7cObypsfWlC
NO7WvkC6eNSbgx934F+ctV2etZi0GfE8EjTtCJcnTPNLHxv5Kahxsewc1vUK61j7KWqoz83qWUxs
J79Wyv6rb0qzZvUWLBET5SVR0CTnokzyM0OKrneZKqbYCfULX/1I+imdc4FDDTpxSNCDZcKzaeoY
03OTE2Xcr0l7ZHplD+RMfNdYzJs0u3DL7gfJVozD6nQElI40WwWqBcOU35Ooog3n7B88pul/47fY
TvPgZZUY1d214r858yGfRPG75UnGs1FP7NA1Zg==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GLq2LE5tfV0kWkhiW4oZo9RlZ+k=</DigestValue>
      </Reference>
      <Reference URI="/xl/styles.xml?ContentType=application/vnd.openxmlformats-officedocument.spreadsheetml.styles+xml">
        <DigestMethod Algorithm="http://www.w3.org/2000/09/xmldsig#sha1"/>
        <DigestValue>5ecAecgvwsRdbPOTvfHz01LMbIo=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hprodvMSw89CITg6KpMcWfql0YQ=</DigestValue>
      </Reference>
      <Reference URI="/xl/drawings/vmlDrawing1.vml?ContentType=application/vnd.openxmlformats-officedocument.vmlDrawing">
        <DigestMethod Algorithm="http://www.w3.org/2000/09/xmldsig#sha1"/>
        <DigestValue>fP5YHuE+Z9cpct5gUgQUx4zb3x8=</DigestValue>
      </Reference>
      <Reference URI="/xl/sharedStrings.xml?ContentType=application/vnd.openxmlformats-officedocument.spreadsheetml.sharedStrings+xml">
        <DigestMethod Algorithm="http://www.w3.org/2000/09/xmldsig#sha1"/>
        <DigestValue>pgE554LBDkA4H0h9pxU2HRWFnQI=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tTMl6ucNx2CbrbPXjd2GR+aIshs=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7HosZe5PtMyhjh2uh4+l9l6tOTw=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tTMl6ucNx2CbrbPXjd2GR+aIshs=</DigestValue>
      </Reference>
      <Reference URI="/xl/worksheets/sheet1.xml?ContentType=application/vnd.openxmlformats-officedocument.spreadsheetml.worksheet+xml">
        <DigestMethod Algorithm="http://www.w3.org/2000/09/xmldsig#sha1"/>
        <DigestValue>qJxndQhEIcKs2qJ/umeUR7nL3BQ=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A6rrPMa4rI4fi5P2zHSr9xyn5IQ=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2025-10-13T10:03:48Z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2025-10-13T10:03:48Z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GBG4/zL518+LzSVaxj0jVtfvyZJzEn+P067Ee3Q3sbw=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UyzCDQ9W7H1s4roDNkVlBtS6eMtgfjwgNMRpJypatyE=</DigestValue>
    </Reference>
  </SignedInfo>
  <SignatureValue>Mgo8idss9l44VmVAFQ0FninnM/sUIuinlMFiM0B1zBHiveK6mseCAAyGVzz1BzM+BFDzRIj100hU
kVXrSMF0MA9P+UdrMe5MGLwl5EddG+BlQF9EoduMIC0DuhSEqrzmRg2w7pU1THggXrtJ7NlewtxD
hhIsXlXJ3nOUCoNHWLC/BYv1wVhZ6xGeptcXhMnsXMP6M+01zGcdkxe9yWKzur25BEuKRePK/Zfb
TVPUq+zeQEe5PhFu25VTCpXYk1ylbJSWQNKWc/b9p6xjA1nzESX/8sNbKCQ7AKMNrzhNhAtXMuJJ
roQwqn2yuT+FQM4bzJ8mn3Osxef/g1r3jDH3UA==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3PHzk+goiSdObBwVv+l8WOEQGqzV3A5LLzvRvJgD0QY=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lHUIadzCCTc45bEyJtLQ/gFmrbd4OHzVr4RENQzbfsc=</DigestValue>
      </Reference>
      <Reference URI="/xl/styles.xml?ContentType=application/vnd.openxmlformats-officedocument.spreadsheetml.styles+xml">
        <DigestMethod Algorithm="http://www.w3.org/2001/04/xmlenc#sha256"/>
        <DigestValue>mQ0yFNrPrRW6Vd+I3f2Y4RIRXxpAd9aL4Jr9T0mYGDs=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0ebb49TD+r80nwM0dgcH8UZaWuJz2lEQWUA0hsLGDpo=</DigestValue>
      </Reference>
      <Reference URI="/xl/worksheets/sheet2.xml?ContentType=application/vnd.openxmlformats-officedocument.spreadsheetml.worksheet+xml">
        <DigestMethod Algorithm="http://www.w3.org/2001/04/xmlenc#sha256"/>
        <DigestValue>1dyHQ6VtAvpqkH7Q5Gs8N4K8TkqrrT12EHK9ytuxNOY=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1UK4OShr7fX8ILS2edFXRH/O+RGC2InXd5c+1K3YSKo=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2025-10-13T10:30:21Z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2025-10-13T10:30:21Z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2025-10-13T09:03:58Z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