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4. BAO CAO DINH KY\2025\2. BAO CAO TUAN\"/>
    </mc:Choice>
  </mc:AlternateContent>
  <bookViews>
    <workbookView xWindow="0" yWindow="0" windowWidth="19440" windowHeight="10605" activeTab="1"/>
  </bookViews>
  <sheets>
    <sheet name="Tong quan" sheetId="1" r:id="rId1"/>
    <sheet name="QuyDinhGia_Khac" sheetId="3" r:id="rId2"/>
    <sheet name="QuyDinhGia_HangNgay" sheetId="2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C12" i="3" l="1"/>
  <c r="A8" i="1"/>
  <c r="C6" i="3" l="1"/>
  <c r="C15" i="3" s="1"/>
  <c r="C4" i="3" l="1"/>
  <c r="C11" i="3" l="1"/>
  <c r="D3" i="1"/>
  <c r="C1" i="3" l="1"/>
  <c r="A43" i="5"/>
  <c r="A35" i="5"/>
  <c r="A1" i="5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2" i="5"/>
  <c r="A23" i="5"/>
  <c r="A24" i="5"/>
  <c r="A26" i="5"/>
  <c r="A27" i="5"/>
  <c r="A28" i="5"/>
  <c r="A29" i="5"/>
  <c r="A30" i="5"/>
  <c r="A31" i="5"/>
  <c r="A32" i="5"/>
  <c r="A33" i="5"/>
  <c r="A34" i="5"/>
  <c r="A36" i="5"/>
  <c r="A38" i="5"/>
  <c r="A39" i="5"/>
  <c r="A40" i="5"/>
  <c r="A41" i="5"/>
  <c r="A42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21" i="5"/>
  <c r="A25" i="5"/>
  <c r="A37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<sst xmlns="http://schemas.openxmlformats.org/spreadsheetml/2006/main" count="168" uniqueCount="85">
  <si>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</si>
  <si>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</si>
  <si>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</si>
  <si>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</si>
  <si>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</si>
  <si>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</si>
  <si>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</si>
  <si>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</si>
  <si>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</si>
  <si>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</si>
  <si>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</si>
  <si>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</si>
  <si>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</si>
  <si>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</si>
  <si>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</si>
  <si>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</si>
  <si>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</si>
  <si>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</si>
  <si>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</si>
  <si>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</si>
  <si>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</si>
  <si>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</si>
  <si>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</si>
  <si>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</si>
  <si>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</si>
  <si>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</si>
  <si>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</si>
  <si>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</si>
  <si>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</si>
  <si>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</si>
  <si>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</si>
  <si>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</si>
  <si>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</si>
  <si>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</si>
  <si>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</si>
  <si>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</si>
  <si>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</si>
  <si>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</si>
  <si>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</si>
  <si>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</si>
  <si>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</si>
  <si>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</si>
  <si>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</si>
  <si>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</si>
  <si>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</si>
  <si>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</si>
  <si>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</si>
  <si>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</si>
  <si>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</si>
  <si>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</si>
  <si>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</si>
  <si>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</si>
  <si>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</si>
  <si>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</si>
  <si>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</si>
  <si>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</si>
  <si>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</si>
  <si>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</si>
  <si>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</si>
  <si>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</si>
  <si>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</si>
  <si>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</si>
  <si>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</si>
  <si>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</si>
  <si>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</si>
  <si>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</si>
  <si>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</si>
  <si>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</si>
  <si>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</si>
  <si>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</si>
  <si>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</si>
  <si>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</si>
  <si>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</si>
  <si>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</si>
  <si>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</si>
  <si>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</si>
  <si>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</si>
  <si>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</si>
  <si>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</si>
  <si>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</si>
  <si>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</si>
  <si>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</si>
  <si>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</si>
  <si>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</si>
  <si>
    <t>Kỳ báo cáo
17/08/2025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</si>
</sst>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9">
    <numFmt numFmtId="41" formatCode="_-* #,##0_-;\-* #,##0_-;_-* &quot;-&quot;_-;_-@_-"/>
    <numFmt numFmtId="43" formatCode="_-* #,##0.00_-;\-* #,##0.00_-;_-* &quot;-&quot;??_-;_-@_-"/>
    <numFmt numFmtId="164" formatCode="&quot;$&quot;#,##0_);\(&quot;$&quot;#,##0\)"/>
    <numFmt numFmtId="165" formatCode="&quot;$&quot;#,##0_);[Red]\(&quot;$&quot;#,##0\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_(* #,##0_);_(* \(#,##0\);_(* &quot;-&quot;??_);_(@_)"/>
    <numFmt numFmtId="170" formatCode="&quot;\&quot;#,##0;[Red]&quot;\&quot;&quot;\&quot;\-#,##0"/>
    <numFmt numFmtId="171" formatCode="&quot;\&quot;#,##0.00;[Red]&quot;\&quot;\-#,##0.00"/>
    <numFmt numFmtId="172" formatCode="0.0"/>
    <numFmt numFmtId="173" formatCode="&quot;\&quot;#,##0;[Red]&quot;\&quot;\-#,##0"/>
    <numFmt numFmtId="174" formatCode="#,##0;[Red]&quot;-&quot;#,##0"/>
    <numFmt numFmtId="175" formatCode="0.000"/>
    <numFmt numFmtId="176" formatCode="#,##0.00;[Red]&quot;-&quot;#,##0.00"/>
    <numFmt numFmtId="177" formatCode="mmm"/>
    <numFmt numFmtId="178" formatCode="0.0%"/>
    <numFmt numFmtId="179" formatCode="[$-409]d\-mmm\-yy;@"/>
    <numFmt numFmtId="180" formatCode="#,##0;\(#,##0\)"/>
    <numFmt numFmtId="181" formatCode="_(* #.##0_);_(* \(#.##0\);_(* &quot;-&quot;_);_(@_)"/>
    <numFmt numFmtId="182" formatCode="_ &quot;R&quot;\ * #,##0_ ;_ &quot;R&quot;\ * \-#,##0_ ;_ &quot;R&quot;\ * &quot;-&quot;_ ;_ @_ "/>
    <numFmt numFmtId="183" formatCode="0.000%"/>
    <numFmt numFmtId="184" formatCode="\$#&quot;,&quot;##0\ ;\(\$#&quot;,&quot;##0\)"/>
    <numFmt numFmtId="185" formatCode="\t0.00%"/>
    <numFmt numFmtId="186" formatCode="_-* #,##0\ _D_M_-;\-* #,##0\ _D_M_-;_-* &quot;-&quot;\ _D_M_-;_-@_-"/>
    <numFmt numFmtId="187" formatCode="_-* #,##0.00\ _D_M_-;\-* #,##0.00\ _D_M_-;_-* &quot;-&quot;??\ _D_M_-;_-@_-"/>
    <numFmt numFmtId="188" formatCode="\t#\ ??/??"/>
    <numFmt numFmtId="189" formatCode="_-[$€-2]* #,##0.00_-;\-[$€-2]* #,##0.00_-;_-[$€-2]* &quot;-&quot;??_-"/>
    <numFmt numFmtId="190" formatCode="#,##0\ "/>
    <numFmt numFmtId="191" formatCode="#."/>
    <numFmt numFmtId="192" formatCode="#,###"/>
    <numFmt numFmtId="193" formatCode="_-&quot;$&quot;* #,##0_-;\-&quot;$&quot;* #,##0_-;_-&quot;$&quot;* &quot;-&quot;_-;_-@_-"/>
    <numFmt numFmtId="194" formatCode="_-&quot;$&quot;* #,##0.00_-;\-&quot;$&quot;* #,##0.00_-;_-&quot;$&quot;* &quot;-&quot;??_-;_-@_-"/>
    <numFmt numFmtId="195" formatCode="#,##0\ &quot;F&quot;;[Red]\-#,##0\ &quot;F&quot;"/>
    <numFmt numFmtId="196" formatCode="#,##0.000;[Red]#,##0.000"/>
    <numFmt numFmtId="197" formatCode="0.00_)"/>
    <numFmt numFmtId="198" formatCode="#,##0.0;[Red]#,##0.0"/>
    <numFmt numFmtId="199" formatCode="0%_);\(0%\)"/>
    <numFmt numFmtId="200" formatCode="d"/>
    <numFmt numFmtId="201" formatCode="#"/>
    <numFmt numFmtId="202" formatCode="&quot;¡Ì&quot;#,##0;[Red]\-&quot;¡Ì&quot;#,##0"/>
    <numFmt numFmtId="203" formatCode="#,##0.00\ &quot;F&quot;;[Red]\-#,##0.00\ &quot;F&quot;"/>
    <numFmt numFmtId="204" formatCode="_-* #,##0\ &quot;F&quot;_-;\-* #,##0\ &quot;F&quot;_-;_-* &quot;-&quot;\ &quot;F&quot;_-;_-@_-"/>
    <numFmt numFmtId="205" formatCode="#,##0.00\ &quot;F&quot;;\-#,##0.00\ &quot;F&quot;"/>
    <numFmt numFmtId="206" formatCode="_-* #,##0\ &quot;DM&quot;_-;\-* #,##0\ &quot;DM&quot;_-;_-* &quot;-&quot;\ &quot;DM&quot;_-;_-@_-"/>
    <numFmt numFmtId="207" formatCode="_-* #,##0.00\ &quot;DM&quot;_-;\-* #,##0.00\ &quot;DM&quot;_-;_-* &quot;-&quot;??\ &quot;DM&quot;_-;_-@_-"/>
    <numFmt numFmtId="208" formatCode="_ * #,##0.00_ ;_ * \-#,##0.00_ ;_ * &quot;-&quot;??_ ;_ @_ "/>
    <numFmt numFmtId="209" formatCode="_ * #,##0_ ;_ * \-#,##0_ ;_ * &quot;-&quot;_ ;_ @_ "/>
    <numFmt numFmtId="210" formatCode="#,##0\ &quot;$&quot;_);[Red]\(#,##0\ &quot;$&quot;\)"/>
  </numFmts>
  <fonts count="8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1"/>
      <name val="Times New Roman"/>
      <family val="1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8.25"/>
      <name val="Microsoft Sans Serif"/>
      <family val="2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72">
    <xf numFmtId="0" fontId="0" fillId="0" borderId="0"/>
    <xf numFmtId="168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21" fillId="5" borderId="0" applyNumberFormat="0" applyBorder="0" applyAlignment="0" applyProtection="0"/>
    <xf numFmtId="0" fontId="22" fillId="6" borderId="0" applyNumberFormat="0" applyBorder="0" applyAlignment="0" applyProtection="0"/>
    <xf numFmtId="0" fontId="23" fillId="7" borderId="6" applyNumberFormat="0" applyAlignment="0" applyProtection="0"/>
    <xf numFmtId="0" fontId="24" fillId="8" borderId="7" applyNumberFormat="0" applyAlignment="0" applyProtection="0"/>
    <xf numFmtId="0" fontId="25" fillId="8" borderId="6" applyNumberFormat="0" applyAlignment="0" applyProtection="0"/>
    <xf numFmtId="0" fontId="26" fillId="0" borderId="8" applyNumberFormat="0" applyFill="0" applyAlignment="0" applyProtection="0"/>
    <xf numFmtId="0" fontId="27" fillId="9" borderId="9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1" applyNumberFormat="0" applyFill="0" applyAlignment="0" applyProtection="0"/>
    <xf numFmtId="0" fontId="3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1" fillId="34" borderId="0" applyNumberFormat="0" applyBorder="0" applyAlignment="0" applyProtection="0"/>
    <xf numFmtId="0" fontId="1" fillId="0" borderId="0"/>
    <xf numFmtId="0" fontId="1" fillId="0" borderId="0"/>
    <xf numFmtId="0" fontId="15" fillId="0" borderId="0"/>
    <xf numFmtId="168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3" fillId="0" borderId="0"/>
    <xf numFmtId="0" fontId="33" fillId="0" borderId="0" applyFont="0" applyFill="0" applyBorder="0" applyAlignment="0" applyProtection="0"/>
    <xf numFmtId="170" fontId="3" fillId="0" borderId="0" applyFont="0" applyFill="0" applyBorder="0" applyAlignment="0" applyProtection="0"/>
    <xf numFmtId="40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41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5" fillId="0" borderId="0">
      <alignment vertical="center"/>
    </xf>
    <xf numFmtId="0" fontId="38" fillId="0" borderId="0">
      <alignment vertical="top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/>
    <xf numFmtId="0" fontId="32" fillId="0" borderId="0"/>
    <xf numFmtId="0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1" fontId="42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3" fontId="42" fillId="0" borderId="0" applyFont="0" applyFill="0" applyBorder="0" applyAlignment="0" applyProtection="0"/>
    <xf numFmtId="0" fontId="43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4" fontId="42" fillId="0" borderId="0" applyFont="0" applyFill="0" applyBorder="0" applyAlignment="0" applyProtection="0"/>
    <xf numFmtId="175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6" fontId="42" fillId="0" borderId="0" applyFont="0" applyFill="0" applyBorder="0" applyAlignment="0" applyProtection="0"/>
    <xf numFmtId="0" fontId="41" fillId="0" borderId="0"/>
    <xf numFmtId="0" fontId="44" fillId="0" borderId="0"/>
    <xf numFmtId="0" fontId="41" fillId="0" borderId="0"/>
    <xf numFmtId="37" fontId="45" fillId="0" borderId="0"/>
    <xf numFmtId="177" fontId="3" fillId="0" borderId="0" applyFill="0" applyBorder="0" applyAlignment="0"/>
    <xf numFmtId="0" fontId="46" fillId="0" borderId="0"/>
    <xf numFmtId="1" fontId="47" fillId="0" borderId="13" applyBorder="0"/>
    <xf numFmtId="168" fontId="1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8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78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3" fillId="0" borderId="0" quotePrefix="1" applyFont="0" applyFill="0" applyBorder="0" applyAlignment="0">
      <protection locked="0"/>
    </xf>
    <xf numFmtId="168" fontId="1" fillId="0" borderId="0" applyFont="0" applyFill="0" applyBorder="0" applyAlignment="0" applyProtection="0"/>
    <xf numFmtId="180" fontId="40" fillId="0" borderId="0"/>
    <xf numFmtId="181" fontId="48" fillId="0" borderId="0"/>
    <xf numFmtId="3" fontId="3" fillId="0" borderId="0" applyFont="0" applyFill="0" applyBorder="0" applyAlignment="0" applyProtection="0"/>
    <xf numFmtId="0" fontId="49" fillId="0" borderId="0" applyNumberFormat="0" applyAlignment="0">
      <alignment horizontal="left"/>
    </xf>
    <xf numFmtId="0" fontId="50" fillId="0" borderId="0" applyNumberFormat="0" applyAlignment="0"/>
    <xf numFmtId="182" fontId="51" fillId="0" borderId="0" applyFont="0" applyFill="0" applyBorder="0" applyAlignment="0" applyProtection="0"/>
    <xf numFmtId="0" fontId="3" fillId="0" borderId="0"/>
    <xf numFmtId="179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4" fontId="3" fillId="0" borderId="0" applyFont="0" applyFill="0" applyBorder="0" applyAlignment="0" applyProtection="0"/>
    <xf numFmtId="185" fontId="3" fillId="0" borderId="0"/>
    <xf numFmtId="0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8" fontId="3" fillId="0" borderId="0"/>
    <xf numFmtId="0" fontId="52" fillId="0" borderId="0" applyNumberFormat="0" applyAlignment="0">
      <alignment horizontal="left"/>
    </xf>
    <xf numFmtId="189" fontId="32" fillId="0" borderId="0" applyFont="0" applyFill="0" applyBorder="0" applyAlignment="0" applyProtection="0"/>
    <xf numFmtId="2" fontId="3" fillId="0" borderId="0" applyFont="0" applyFill="0" applyBorder="0" applyAlignment="0" applyProtection="0"/>
    <xf numFmtId="190" fontId="32" fillId="0" borderId="17" applyFont="0" applyFill="0" applyBorder="0" applyProtection="0"/>
    <xf numFmtId="38" fontId="53" fillId="2" borderId="0" applyNumberFormat="0" applyBorder="0" applyAlignment="0" applyProtection="0"/>
    <xf numFmtId="0" fontId="54" fillId="0" borderId="0">
      <alignment horizontal="left"/>
    </xf>
    <xf numFmtId="0" fontId="55" fillId="0" borderId="18" applyNumberFormat="0" applyAlignment="0" applyProtection="0">
      <alignment horizontal="left" vertical="center"/>
    </xf>
    <xf numFmtId="0" fontId="55" fillId="0" borderId="15">
      <alignment horizontal="left" vertical="center"/>
    </xf>
    <xf numFmtId="14" fontId="56" fillId="35" borderId="19">
      <alignment horizontal="center" vertical="center" wrapText="1"/>
    </xf>
    <xf numFmtId="191" fontId="57" fillId="0" borderId="0">
      <protection locked="0"/>
    </xf>
    <xf numFmtId="191" fontId="57" fillId="0" borderId="0">
      <protection locked="0"/>
    </xf>
    <xf numFmtId="10" fontId="53" fillId="36" borderId="2" applyNumberFormat="0" applyBorder="0" applyAlignment="0" applyProtection="0"/>
    <xf numFmtId="177" fontId="58" fillId="37" borderId="0"/>
    <xf numFmtId="177" fontId="58" fillId="38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9" fillId="0" borderId="19"/>
    <xf numFmtId="192" fontId="60" fillId="0" borderId="20"/>
    <xf numFmtId="193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5" fontId="61" fillId="0" borderId="0" applyFont="0" applyFill="0" applyBorder="0" applyAlignment="0" applyProtection="0"/>
    <xf numFmtId="196" fontId="61" fillId="0" borderId="0" applyFont="0" applyFill="0" applyBorder="0" applyAlignment="0" applyProtection="0"/>
    <xf numFmtId="0" fontId="62" fillId="0" borderId="0" applyNumberFormat="0" applyFont="0" applyFill="0" applyAlignment="0"/>
    <xf numFmtId="0" fontId="51" fillId="0" borderId="2"/>
    <xf numFmtId="0" fontId="40" fillId="0" borderId="0"/>
    <xf numFmtId="37" fontId="63" fillId="0" borderId="0"/>
    <xf numFmtId="0" fontId="64" fillId="0" borderId="2" applyNumberFormat="0" applyFont="0" applyFill="0" applyBorder="0" applyAlignment="0">
      <alignment horizontal="center"/>
    </xf>
    <xf numFmtId="197" fontId="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2" fillId="0" borderId="0"/>
    <xf numFmtId="198" fontId="61" fillId="0" borderId="0" applyFont="0" applyFill="0" applyBorder="0" applyAlignment="0" applyProtection="0"/>
    <xf numFmtId="183" fontId="61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40" fillId="0" borderId="0"/>
    <xf numFmtId="14" fontId="43" fillId="0" borderId="0">
      <alignment horizontal="center" wrapText="1"/>
      <protection locked="0"/>
    </xf>
    <xf numFmtId="19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6" fillId="0" borderId="21" applyNumberFormat="0" applyBorder="0"/>
    <xf numFmtId="164" fontId="67" fillId="0" borderId="0"/>
    <xf numFmtId="0" fontId="66" fillId="0" borderId="0" applyNumberFormat="0" applyFont="0" applyFill="0" applyBorder="0" applyAlignment="0" applyProtection="0">
      <alignment horizontal="left"/>
    </xf>
    <xf numFmtId="200" fontId="3" fillId="0" borderId="0" applyNumberFormat="0" applyFill="0" applyBorder="0" applyAlignment="0" applyProtection="0">
      <alignment horizontal="left"/>
    </xf>
    <xf numFmtId="201" fontId="68" fillId="0" borderId="0" applyFont="0" applyFill="0" applyBorder="0" applyAlignment="0" applyProtection="0"/>
    <xf numFmtId="0" fontId="66" fillId="0" borderId="0" applyFont="0" applyFill="0" applyBorder="0" applyAlignment="0" applyProtection="0"/>
    <xf numFmtId="202" fontId="51" fillId="0" borderId="0" applyFont="0" applyFill="0" applyBorder="0" applyAlignment="0" applyProtection="0"/>
    <xf numFmtId="0" fontId="59" fillId="0" borderId="0"/>
    <xf numFmtId="40" fontId="69" fillId="0" borderId="0" applyBorder="0">
      <alignment horizontal="right"/>
    </xf>
    <xf numFmtId="203" fontId="51" fillId="0" borderId="14">
      <alignment horizontal="right" vertical="center"/>
    </xf>
    <xf numFmtId="204" fontId="51" fillId="0" borderId="14">
      <alignment horizontal="center"/>
    </xf>
    <xf numFmtId="3" fontId="70" fillId="0" borderId="22" applyNumberFormat="0" applyBorder="0" applyAlignment="0"/>
    <xf numFmtId="0" fontId="71" fillId="0" borderId="0" applyFill="0" applyBorder="0" applyProtection="0">
      <alignment horizontal="left" vertical="top"/>
    </xf>
    <xf numFmtId="195" fontId="51" fillId="0" borderId="0"/>
    <xf numFmtId="205" fontId="51" fillId="0" borderId="2"/>
    <xf numFmtId="0" fontId="72" fillId="39" borderId="2">
      <alignment horizontal="left" vertical="center"/>
    </xf>
    <xf numFmtId="164" fontId="73" fillId="0" borderId="12">
      <alignment horizontal="left" vertical="top"/>
    </xf>
    <xf numFmtId="164" fontId="39" fillId="0" borderId="16">
      <alignment horizontal="left" vertical="top"/>
    </xf>
    <xf numFmtId="0" fontId="74" fillId="0" borderId="16">
      <alignment horizontal="left" vertical="center"/>
    </xf>
    <xf numFmtId="206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0" fontId="75" fillId="0" borderId="0">
      <alignment vertical="center"/>
    </xf>
    <xf numFmtId="166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0" fontId="76" fillId="0" borderId="0"/>
    <xf numFmtId="0" fontId="77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5" fillId="0" borderId="0">
      <alignment vertical="center"/>
    </xf>
    <xf numFmtId="40" fontId="78" fillId="0" borderId="0" applyFont="0" applyFill="0" applyBorder="0" applyAlignment="0" applyProtection="0"/>
    <xf numFmtId="38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9" fontId="79" fillId="0" borderId="0" applyBorder="0" applyAlignment="0" applyProtection="0"/>
    <xf numFmtId="0" fontId="80" fillId="0" borderId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82" fillId="0" borderId="0"/>
    <xf numFmtId="0" fontId="62" fillId="0" borderId="0"/>
    <xf numFmtId="41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208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0" fontId="83" fillId="0" borderId="0"/>
    <xf numFmtId="193" fontId="35" fillId="0" borderId="0" applyFont="0" applyFill="0" applyBorder="0" applyAlignment="0" applyProtection="0"/>
    <xf numFmtId="210" fontId="37" fillId="0" borderId="0" applyFont="0" applyFill="0" applyBorder="0" applyAlignment="0" applyProtection="0"/>
    <xf numFmtId="194" fontId="35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10" borderId="10" applyNumberFormat="0" applyFont="0" applyAlignment="0" applyProtection="0"/>
    <xf numFmtId="0" fontId="84" fillId="0" borderId="0">
      <alignment vertical="top"/>
    </xf>
    <xf numFmtId="0" fontId="85" fillId="0" borderId="0"/>
    <xf numFmtId="43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4" fillId="0" borderId="0">
      <alignment vertical="top"/>
    </xf>
    <xf numFmtId="0" fontId="84" fillId="0" borderId="0">
      <alignment vertical="top"/>
    </xf>
    <xf numFmtId="0" fontId="1" fillId="0" borderId="0"/>
    <xf numFmtId="0" fontId="14" fillId="0" borderId="0"/>
    <xf numFmtId="168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4" fillId="0" borderId="0">
      <alignment vertical="top"/>
    </xf>
    <xf numFmtId="0" fontId="84" fillId="0" borderId="0">
      <alignment vertical="top"/>
    </xf>
  </cellStyleXfs>
  <cellXfs count="40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8" fontId="8" fillId="0" borderId="1" xfId="1" applyFont="1" applyBorder="1" applyAlignment="1">
      <alignment horizontal="left"/>
    </xf>
    <xf numFmtId="169" fontId="8" fillId="0" borderId="1" xfId="1" applyNumberFormat="1" applyFont="1" applyBorder="1" applyAlignment="1">
      <alignment horizontal="left"/>
    </xf>
    <xf numFmtId="168" fontId="8" fillId="0" borderId="1" xfId="1" applyFont="1" applyBorder="1" applyAlignment="1">
      <alignment horizontal="right"/>
    </xf>
    <xf numFmtId="10" fontId="8" fillId="0" borderId="1" xfId="2" applyNumberFormat="1" applyFont="1" applyBorder="1" applyAlignment="1">
      <alignment horizontal="right"/>
    </xf>
    <xf numFmtId="0" fontId="6" fillId="2" borderId="1" xfId="0" applyFont="1" applyFill="1" applyBorder="1" applyAlignment="1">
      <alignment horizontal="center" wrapText="1"/>
    </xf>
    <xf numFmtId="0" fontId="13" fillId="0" borderId="1" xfId="0" applyFont="1" applyBorder="1" applyAlignment="1">
      <alignment horizontal="left" wrapText="1"/>
    </xf>
    <xf numFmtId="169" fontId="5" fillId="0" borderId="1" xfId="1" applyNumberFormat="1" applyFont="1" applyBorder="1" applyAlignment="1">
      <alignment horizontal="left"/>
    </xf>
    <xf numFmtId="169" fontId="5" fillId="3" borderId="2" xfId="4" applyNumberFormat="1" applyFont="1" applyFill="1" applyBorder="1" applyAlignment="1">
      <alignment horizontal="right" vertical="center" wrapText="1"/>
    </xf>
    <xf numFmtId="169" fontId="6" fillId="0" borderId="1" xfId="1" applyNumberFormat="1" applyFont="1" applyBorder="1" applyAlignment="1">
      <alignment horizontal="left"/>
    </xf>
    <xf numFmtId="169" fontId="86" fillId="3" borderId="2" xfId="98" applyNumberFormat="1" applyFont="1" applyFill="1" applyBorder="1" applyAlignment="1">
      <alignment horizontal="right" vertical="center" wrapText="1"/>
    </xf>
    <xf numFmtId="169" fontId="86" fillId="3" borderId="2" xfId="3" applyNumberFormat="1" applyFont="1" applyFill="1" applyBorder="1" applyAlignment="1">
      <alignment horizontal="right" vertical="center" wrapText="1"/>
    </xf>
    <xf numFmtId="168" fontId="86" fillId="3" borderId="2" xfId="5" applyFont="1" applyFill="1" applyBorder="1" applyAlignment="1">
      <alignment horizontal="right" vertical="center" wrapText="1"/>
    </xf>
    <xf numFmtId="168" fontId="6" fillId="0" borderId="1" xfId="1" applyFont="1" applyBorder="1" applyAlignment="1">
      <alignment horizontal="left"/>
    </xf>
    <xf numFmtId="0" fontId="6" fillId="0" borderId="1" xfId="0" applyFont="1" applyBorder="1" applyAlignment="1">
      <alignment horizontal="left"/>
    </xf>
    <xf numFmtId="168" fontId="5" fillId="0" borderId="1" xfId="1" applyFont="1" applyBorder="1" applyAlignment="1">
      <alignment horizontal="right"/>
    </xf>
    <xf numFmtId="0" fontId="5" fillId="0" borderId="1" xfId="0" applyFont="1" applyBorder="1" applyAlignment="1">
      <alignment horizontal="left"/>
    </xf>
    <xf numFmtId="0" fontId="62" fillId="0" borderId="0" xfId="0" applyFont="1"/>
    <xf numFmtId="169" fontId="5" fillId="0" borderId="1" xfId="1" applyNumberFormat="1" applyFont="1" applyBorder="1" applyAlignment="1">
      <alignment horizontal="center"/>
    </xf>
    <xf numFmtId="169" fontId="5" fillId="3" borderId="2" xfId="1" applyNumberFormat="1" applyFont="1" applyFill="1" applyBorder="1" applyAlignment="1">
      <alignment horizontal="center" vertical="center" wrapText="1"/>
    </xf>
    <xf numFmtId="169" fontId="86" fillId="0" borderId="2" xfId="98" applyNumberFormat="1" applyFont="1" applyFill="1" applyBorder="1" applyAlignment="1">
      <alignment horizontal="right" vertical="center" wrapText="1"/>
    </xf>
    <xf numFmtId="169" fontId="5" fillId="0" borderId="1" xfId="1" applyNumberFormat="1" applyFont="1" applyFill="1" applyBorder="1" applyAlignment="1">
      <alignment horizontal="left"/>
    </xf>
    <xf numFmtId="10" fontId="5" fillId="0" borderId="1" xfId="2" applyNumberFormat="1" applyFont="1" applyBorder="1" applyAlignment="1">
      <alignment horizontal="right"/>
    </xf>
    <xf numFmtId="169" fontId="5" fillId="0" borderId="2" xfId="6" applyNumberFormat="1" applyFont="1" applyFill="1" applyBorder="1" applyAlignment="1">
      <alignment horizontal="center" vertical="center" wrapText="1"/>
    </xf>
    <xf numFmtId="9" fontId="0" fillId="0" borderId="0" xfId="2" applyFont="1"/>
    <xf numFmtId="183" fontId="0" fillId="0" borderId="0" xfId="2" applyNumberFormat="1" applyFont="1"/>
    <xf numFmtId="168" fontId="5" fillId="0" borderId="1" xfId="1" applyNumberFormat="1" applyFont="1" applyBorder="1" applyAlignment="1">
      <alignment horizontal="right"/>
    </xf>
    <xf numFmtId="169" fontId="5" fillId="0" borderId="1" xfId="1" applyNumberFormat="1" applyFont="1" applyBorder="1" applyAlignment="1">
      <alignment horizontal="right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</cellXfs>
  <cellStyles count="272">
    <cellStyle name="??" xfId="55"/>
    <cellStyle name="?? [0.00]_ Att. 1- Cover" xfId="56"/>
    <cellStyle name="?? [0]" xfId="57"/>
    <cellStyle name="???? [0.00]_PRODUCT DETAIL Q1" xfId="58"/>
    <cellStyle name="????_PRODUCT DETAIL Q1" xfId="59"/>
    <cellStyle name="???[0]_00Q3902REV.1" xfId="60"/>
    <cellStyle name="???_???" xfId="61"/>
    <cellStyle name="??[0]_BRE" xfId="62"/>
    <cellStyle name="??_ Att. 1- Cover" xfId="63"/>
    <cellStyle name="_bang CDKT (Cuong)" xfId="64"/>
    <cellStyle name="_Book1" xfId="65"/>
    <cellStyle name="_ÿÿÿÿÿ" xfId="66"/>
    <cellStyle name="W_MARINE" xfId="67"/>
    <cellStyle name="20" xfId="68"/>
    <cellStyle name="20% - Accent1" xfId="24" builtinId="30" customBuiltin="1"/>
    <cellStyle name="20% - Accent2" xfId="28" builtinId="34" customBuiltin="1"/>
    <cellStyle name="20% - Accent3" xfId="32" builtinId="38" customBuiltin="1"/>
    <cellStyle name="20% - Accent4" xfId="36" builtinId="42" customBuiltin="1"/>
    <cellStyle name="20% - Accent5" xfId="40" builtinId="46" customBuiltin="1"/>
    <cellStyle name="20% - Accent6" xfId="44" builtinId="50" customBuiltin="1"/>
    <cellStyle name="40% - Accent1" xfId="25" builtinId="31" customBuiltin="1"/>
    <cellStyle name="40% - Accent2" xfId="29" builtinId="35" customBuiltin="1"/>
    <cellStyle name="40% - Accent3" xfId="33" builtinId="39" customBuiltin="1"/>
    <cellStyle name="40% - Accent4" xfId="37" builtinId="43" customBuiltin="1"/>
    <cellStyle name="40% - Accent5" xfId="41" builtinId="47" customBuiltin="1"/>
    <cellStyle name="40% - Accent6" xfId="45" builtinId="51" customBuiltin="1"/>
    <cellStyle name="60% - Accent1" xfId="26" builtinId="32" customBuiltin="1"/>
    <cellStyle name="60% - Accent2" xfId="30" builtinId="36" customBuiltin="1"/>
    <cellStyle name="60% - Accent3" xfId="34" builtinId="40" customBuiltin="1"/>
    <cellStyle name="60% - Accent4" xfId="38" builtinId="44" customBuiltin="1"/>
    <cellStyle name="60% - Accent5" xfId="42" builtinId="48" customBuiltin="1"/>
    <cellStyle name="60% - Accent6" xfId="46" builtinId="52" customBuiltin="1"/>
    <cellStyle name="Accent1" xfId="23" builtinId="29" customBuiltin="1"/>
    <cellStyle name="Accent2" xfId="27" builtinId="33" customBuiltin="1"/>
    <cellStyle name="Accent3" xfId="31" builtinId="37" customBuiltin="1"/>
    <cellStyle name="Accent4" xfId="35" builtinId="41" customBuiltin="1"/>
    <cellStyle name="Accent5" xfId="39" builtinId="45" customBuiltin="1"/>
    <cellStyle name="Accent6" xfId="43" builtinId="49" customBuiltin="1"/>
    <cellStyle name="ÅëÈ­ [0]_±âÅ¸" xfId="69"/>
    <cellStyle name="AeE­ [0]_INQUIRY ¿µ¾÷AßAø " xfId="70"/>
    <cellStyle name="ÅëÈ­ [0]_S" xfId="71"/>
    <cellStyle name="ÅëÈ­_±âÅ¸" xfId="72"/>
    <cellStyle name="AeE­_INQUIRY ¿µ¾÷AßAø " xfId="73"/>
    <cellStyle name="ÅëÈ­_S" xfId="74"/>
    <cellStyle name="args.style" xfId="75"/>
    <cellStyle name="ÄÞ¸¶ [0]_±âÅ¸" xfId="76"/>
    <cellStyle name="AÞ¸¶ [0]_INQUIRY ¿?¾÷AßAø " xfId="77"/>
    <cellStyle name="ÄÞ¸¶ [0]_S" xfId="78"/>
    <cellStyle name="ÄÞ¸¶_±âÅ¸" xfId="79"/>
    <cellStyle name="AÞ¸¶_INQUIRY ¿?¾÷AßAø " xfId="80"/>
    <cellStyle name="ÄÞ¸¶_S" xfId="81"/>
    <cellStyle name="Bad" xfId="13" builtinId="27" customBuiltin="1"/>
    <cellStyle name="C?AØ_¿?¾÷CoE² " xfId="82"/>
    <cellStyle name="Ç¥ÁØ_#2(M17)_1" xfId="83"/>
    <cellStyle name="C￥AØ_¿μ¾÷CoE² " xfId="84"/>
    <cellStyle name="Ç¥ÁØ_S" xfId="85"/>
    <cellStyle name="Calc Currency (0)" xfId="86"/>
    <cellStyle name="Calculation" xfId="17" builtinId="22" customBuiltin="1"/>
    <cellStyle name="category" xfId="87"/>
    <cellStyle name="Check Cell" xfId="19" builtinId="23" customBuiltin="1"/>
    <cellStyle name="CHUONG" xfId="88"/>
    <cellStyle name="Comma" xfId="1" builtinId="3"/>
    <cellStyle name="Comma 10" xfId="89"/>
    <cellStyle name="Comma 11" xfId="5"/>
    <cellStyle name="Comma 12" xfId="90"/>
    <cellStyle name="Comma 12 2" xfId="91"/>
    <cellStyle name="Comma 2" xfId="92"/>
    <cellStyle name="Comma 2 2" xfId="93"/>
    <cellStyle name="Comma 2 2 2" xfId="251"/>
    <cellStyle name="Comma 2 3" xfId="94"/>
    <cellStyle name="Comma 2 3 2" xfId="95"/>
    <cellStyle name="Comma 2 3 2 2" xfId="96"/>
    <cellStyle name="Comma 2 4" xfId="97"/>
    <cellStyle name="Comma 2 5" xfId="3"/>
    <cellStyle name="Comma 2 5 2" xfId="98"/>
    <cellStyle name="Comma 2 6" xfId="4"/>
    <cellStyle name="Comma 2 6 2" xfId="52"/>
    <cellStyle name="Comma 3" xfId="99"/>
    <cellStyle name="Comma 3 2" xfId="257"/>
    <cellStyle name="Comma 4" xfId="100"/>
    <cellStyle name="Comma 4 2" xfId="101"/>
    <cellStyle name="Comma 4 2 2" xfId="102"/>
    <cellStyle name="Comma 4 2 2 2" xfId="103"/>
    <cellStyle name="Comma 4 3" xfId="50"/>
    <cellStyle name="Comma 5" xfId="104"/>
    <cellStyle name="Comma 5 2" xfId="6"/>
    <cellStyle name="Comma 6" xfId="53"/>
    <cellStyle name="Comma 7" xfId="105"/>
    <cellStyle name="Comma 8" xfId="106"/>
    <cellStyle name="Comma 9" xfId="267"/>
    <cellStyle name="comma zerodec" xfId="107"/>
    <cellStyle name="Comma[0]" xfId="108"/>
    <cellStyle name="Comma0" xfId="109"/>
    <cellStyle name="Copied" xfId="110"/>
    <cellStyle name="COST1" xfId="111"/>
    <cellStyle name="Cࡵrrency_Sheet1_PRODUCTĠ" xfId="112"/>
    <cellStyle name="Currency [0] 2" xfId="113"/>
    <cellStyle name="Currency [0] 3" xfId="114"/>
    <cellStyle name="Currency [0] 3 2" xfId="115"/>
    <cellStyle name="Currency [0] 3 2 2" xfId="116"/>
    <cellStyle name="Currency0" xfId="117"/>
    <cellStyle name="Currency1" xfId="118"/>
    <cellStyle name="Date" xfId="119"/>
    <cellStyle name="Dezimal [0]_UXO VII" xfId="120"/>
    <cellStyle name="Dezimal_UXO VII" xfId="121"/>
    <cellStyle name="Dollar (zero dec)" xfId="122"/>
    <cellStyle name="Entered" xfId="123"/>
    <cellStyle name="Euro" xfId="124"/>
    <cellStyle name="Explanatory Text" xfId="21" builtinId="53" customBuiltin="1"/>
    <cellStyle name="Fixed" xfId="125"/>
    <cellStyle name="form_so" xfId="126"/>
    <cellStyle name="Good" xfId="12" builtinId="26" customBuiltin="1"/>
    <cellStyle name="Grey" xfId="127"/>
    <cellStyle name="HEADER" xfId="128"/>
    <cellStyle name="Header1" xfId="129"/>
    <cellStyle name="Header2" xfId="130"/>
    <cellStyle name="Heading" xfId="131"/>
    <cellStyle name="Heading 1" xfId="8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Heading1" xfId="132"/>
    <cellStyle name="Heading2" xfId="133"/>
    <cellStyle name="Input" xfId="15" builtinId="20" customBuiltin="1"/>
    <cellStyle name="Input [yellow]" xfId="134"/>
    <cellStyle name="Input Cells" xfId="135"/>
    <cellStyle name="Linked Cell" xfId="18" builtinId="24" customBuiltin="1"/>
    <cellStyle name="Linked Cells" xfId="136"/>
    <cellStyle name="Milliers [0]_      " xfId="137"/>
    <cellStyle name="Milliers_      " xfId="138"/>
    <cellStyle name="Model" xfId="139"/>
    <cellStyle name="moi" xfId="140"/>
    <cellStyle name="Mon?aire [0]_      " xfId="141"/>
    <cellStyle name="Mon?aire_      " xfId="142"/>
    <cellStyle name="Monétaire [0]_!!!GO" xfId="143"/>
    <cellStyle name="Monétaire_!!!GO" xfId="144"/>
    <cellStyle name="n" xfId="145"/>
    <cellStyle name="Neutral" xfId="14" builtinId="28" customBuiltin="1"/>
    <cellStyle name="New" xfId="146"/>
    <cellStyle name="New Times Roman" xfId="147"/>
    <cellStyle name="no dec" xfId="148"/>
    <cellStyle name="ÑONVÒ" xfId="149"/>
    <cellStyle name="Normal" xfId="0" builtinId="0"/>
    <cellStyle name="Normal - Style1" xfId="150"/>
    <cellStyle name="Normal 10" xfId="151"/>
    <cellStyle name="Normal 10 2" xfId="259"/>
    <cellStyle name="Normal 11" xfId="152"/>
    <cellStyle name="Normal 12" xfId="153"/>
    <cellStyle name="Normal 13" xfId="154"/>
    <cellStyle name="Normal 14" xfId="155"/>
    <cellStyle name="Normal 15" xfId="156"/>
    <cellStyle name="Normal 16" xfId="157"/>
    <cellStyle name="Normal 17" xfId="158"/>
    <cellStyle name="Normal 18" xfId="159"/>
    <cellStyle name="Normal 19" xfId="160"/>
    <cellStyle name="Normal 2" xfId="161"/>
    <cellStyle name="Normal 2 2" xfId="49"/>
    <cellStyle name="Normal 2 3" xfId="162"/>
    <cellStyle name="Normal 20" xfId="163"/>
    <cellStyle name="Normal 21" xfId="164"/>
    <cellStyle name="Normal 22" xfId="165"/>
    <cellStyle name="Normal 23" xfId="166"/>
    <cellStyle name="Normal 24" xfId="167"/>
    <cellStyle name="Normal 25" xfId="168"/>
    <cellStyle name="Normal 26" xfId="169"/>
    <cellStyle name="Normal 27" xfId="170"/>
    <cellStyle name="Normal 28" xfId="171"/>
    <cellStyle name="Normal 29" xfId="172"/>
    <cellStyle name="Normal 3" xfId="173"/>
    <cellStyle name="Normal 3 2" xfId="174"/>
    <cellStyle name="Normal 3 3" xfId="51"/>
    <cellStyle name="Normal 3 4" xfId="48"/>
    <cellStyle name="Normal 3 5" xfId="256"/>
    <cellStyle name="Normal 30" xfId="175"/>
    <cellStyle name="Normal 31" xfId="176"/>
    <cellStyle name="Normal 32" xfId="177"/>
    <cellStyle name="Normal 33" xfId="178"/>
    <cellStyle name="Normal 34" xfId="179"/>
    <cellStyle name="Normal 35" xfId="180"/>
    <cellStyle name="Normal 36" xfId="181"/>
    <cellStyle name="Normal 37" xfId="249"/>
    <cellStyle name="Normal 37 2" xfId="255"/>
    <cellStyle name="Normal 38" xfId="266"/>
    <cellStyle name="Normal 39" xfId="250"/>
    <cellStyle name="Normal 4" xfId="182"/>
    <cellStyle name="Normal 4 2" xfId="260"/>
    <cellStyle name="Normal 40" xfId="254"/>
    <cellStyle name="Normal 41" xfId="253"/>
    <cellStyle name="Normal 42" xfId="270"/>
    <cellStyle name="Normal 43" xfId="271"/>
    <cellStyle name="Normal 44" xfId="47"/>
    <cellStyle name="Normal 5" xfId="183"/>
    <cellStyle name="Normal 5 2" xfId="261"/>
    <cellStyle name="Normal 6" xfId="184"/>
    <cellStyle name="Normal 6 2" xfId="262"/>
    <cellStyle name="Normal 7" xfId="185"/>
    <cellStyle name="Normal 7 2" xfId="263"/>
    <cellStyle name="Normal 8" xfId="186"/>
    <cellStyle name="Normal 8 2" xfId="264"/>
    <cellStyle name="Normal 9" xfId="187"/>
    <cellStyle name="Normal 9 2" xfId="265"/>
    <cellStyle name="Normal1" xfId="188"/>
    <cellStyle name="Note 2" xfId="248"/>
    <cellStyle name="Œ…‹æØ‚è [0.00]_Region Orders (2)" xfId="189"/>
    <cellStyle name="Œ…‹æØ‚è_Region Orders (2)" xfId="190"/>
    <cellStyle name="omma [0]_Mktg Prog" xfId="191"/>
    <cellStyle name="ormal_Sheet1_1" xfId="192"/>
    <cellStyle name="Output" xfId="16" builtinId="21" customBuiltin="1"/>
    <cellStyle name="per.style" xfId="193"/>
    <cellStyle name="Percent" xfId="2" builtinId="5"/>
    <cellStyle name="Percent (0)" xfId="194"/>
    <cellStyle name="Percent [2]" xfId="195"/>
    <cellStyle name="Percent 2" xfId="196"/>
    <cellStyle name="Percent 2 2" xfId="54"/>
    <cellStyle name="Percent 2 3" xfId="258"/>
    <cellStyle name="Percent 3" xfId="197"/>
    <cellStyle name="Percent 4" xfId="252"/>
    <cellStyle name="Percent 5" xfId="268"/>
    <cellStyle name="Percent 6" xfId="269"/>
    <cellStyle name="PERCENTAGE" xfId="198"/>
    <cellStyle name="pricing" xfId="199"/>
    <cellStyle name="PSChar" xfId="200"/>
    <cellStyle name="RevList" xfId="201"/>
    <cellStyle name="serJet 1200 Series PCL 6" xfId="202"/>
    <cellStyle name="Style 1" xfId="203"/>
    <cellStyle name="Style 2" xfId="204"/>
    <cellStyle name="subhead" xfId="205"/>
    <cellStyle name="Subtotal" xfId="206"/>
    <cellStyle name="T" xfId="207"/>
    <cellStyle name="th" xfId="208"/>
    <cellStyle name="Thuyet minh" xfId="209"/>
    <cellStyle name="Tickmark" xfId="210"/>
    <cellStyle name="Title" xfId="7" builtinId="15" customBuiltin="1"/>
    <cellStyle name="Total" xfId="22" builtinId="25" customBuiltin="1"/>
    <cellStyle name="viet" xfId="211"/>
    <cellStyle name="viet2" xfId="212"/>
    <cellStyle name="vnhead1" xfId="213"/>
    <cellStyle name="vnhead3" xfId="214"/>
    <cellStyle name="vntxt1" xfId="215"/>
    <cellStyle name="vntxt2" xfId="216"/>
    <cellStyle name="Währung [0]_UXO VII" xfId="217"/>
    <cellStyle name="Währung_UXO VII" xfId="218"/>
    <cellStyle name="Warning Text" xfId="20" builtinId="11" customBuiltin="1"/>
    <cellStyle name="センター" xfId="219"/>
    <cellStyle name="เครื่องหมายสกุลเงิน [0]_FTC_OFFER" xfId="220"/>
    <cellStyle name="เครื่องหมายสกุลเงิน_FTC_OFFER" xfId="221"/>
    <cellStyle name="ปกติ_FTC_OFFER" xfId="222"/>
    <cellStyle name=" [0.00]_ Att. 1- Cover" xfId="223"/>
    <cellStyle name="_ Att. 1- Cover" xfId="224"/>
    <cellStyle name="?_ Att. 1- Cover" xfId="225"/>
    <cellStyle name="똿뗦먛귟 [0.00]_PRODUCT DETAIL Q1" xfId="226"/>
    <cellStyle name="똿뗦먛귟_PRODUCT DETAIL Q1" xfId="227"/>
    <cellStyle name="믅됞 [0.00]_PRODUCT DETAIL Q1" xfId="228"/>
    <cellStyle name="믅됞_PRODUCT DETAIL Q1" xfId="229"/>
    <cellStyle name="백분율_††††† " xfId="230"/>
    <cellStyle name="뷭?_BOOKSHIP" xfId="231"/>
    <cellStyle name="콤마 [0]_ 비목별 월별기술 " xfId="232"/>
    <cellStyle name="콤마_ 비목별 월별기술 " xfId="233"/>
    <cellStyle name="통화 [0]_††††† " xfId="234"/>
    <cellStyle name="통화_††††† " xfId="235"/>
    <cellStyle name="표준_(정보부문)월별인원계획" xfId="236"/>
    <cellStyle name="一般_00Q3902REV.1" xfId="237"/>
    <cellStyle name="千分位[0]_00Q3902REV.1" xfId="238"/>
    <cellStyle name="千分位_00Q3902REV.1" xfId="239"/>
    <cellStyle name="桁区切り [0.00]_††††† " xfId="240"/>
    <cellStyle name="桁区切り_††††† " xfId="241"/>
    <cellStyle name="標準_††††† " xfId="242"/>
    <cellStyle name="貨幣 [0]_00Q3902REV.1" xfId="243"/>
    <cellStyle name="貨幣[0]_BRE" xfId="244"/>
    <cellStyle name="貨幣_00Q3902REV.1" xfId="245"/>
    <cellStyle name="通貨 [0.00]_††††† " xfId="246"/>
    <cellStyle name="通貨_††††† " xfId="2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5"/>
  <sheetViews>
    <sheetView workbookViewId="0">
      <selection activeCell="B8" sqref="B8"/>
    </sheetView>
  </sheetViews>
  <sheetFormatPr defaultRowHeight="12.75"/>
  <cols>
    <col min="1" max="1" width="37" customWidth="1"/>
    <col min="2" max="2" width="7.42578125" customWidth="1"/>
    <col min="3" max="3" width="45.7109375" customWidth="1"/>
    <col min="4" max="4" width="46.140625" customWidth="1"/>
  </cols>
  <sheetData>
    <row r="1" spans="1:4" ht="30" customHeight="1">
      <c r="A1" s="36" t="s">
        <v>0</v>
      </c>
      <c r="B1" s="36"/>
      <c r="C1" s="36"/>
      <c r="D1" s="36"/>
    </row>
    <row r="2" spans="1:4" ht="15" customHeight="1">
      <c r="A2" s="1" t="s">
        <v>1</v>
      </c>
      <c r="B2" s="1" t="s">
        <v>1</v>
      </c>
      <c r="C2" s="2" t="s">
        <v>2</v>
      </c>
      <c r="D2" s="8">
        <v>45887</v>
      </c>
    </row>
    <row r="3" spans="1:4" ht="15" customHeight="1">
      <c r="A3" s="1" t="s">
        <v>1</v>
      </c>
      <c r="B3" s="1" t="s">
        <v>1</v>
      </c>
      <c r="C3" s="2" t="s">
        <v>3</v>
      </c>
      <c r="D3" s="8">
        <f>+D2+6</f>
        <v>45893</v>
      </c>
    </row>
    <row r="4" spans="1:4" ht="15" customHeight="1">
      <c r="A4" s="1" t="s">
        <v>1</v>
      </c>
      <c r="B4" s="1" t="s">
        <v>1</v>
      </c>
      <c r="C4" s="1" t="s">
        <v>1</v>
      </c>
      <c r="D4" s="1"/>
    </row>
    <row r="5" spans="1:4" ht="15" customHeight="1">
      <c r="A5" s="1" t="s">
        <v>82</v>
      </c>
      <c r="B5" s="1"/>
      <c r="C5" s="1"/>
      <c r="D5" s="1" t="s">
        <v>1</v>
      </c>
    </row>
    <row r="6" spans="1:4" ht="15" customHeight="1">
      <c r="A6" s="1" t="s">
        <v>81</v>
      </c>
      <c r="B6" s="1"/>
      <c r="C6" s="1"/>
      <c r="D6" s="1" t="s">
        <v>1</v>
      </c>
    </row>
    <row r="7" spans="1:4" ht="15" customHeight="1">
      <c r="A7" s="1" t="s">
        <v>83</v>
      </c>
      <c r="B7" s="1"/>
      <c r="C7" s="1"/>
      <c r="D7" s="1"/>
    </row>
    <row r="8" spans="1:4" ht="15" customHeight="1">
      <c r="A8" s="1" t="str">
        <f>+"Ngày định giá/Ngày giao dịch: ngày "&amp;25&amp;" tháng "&amp;MONTH(D3)&amp;" năm "&amp;2025</f>
        <v>Ngày định giá/Ngày giao dịch: ngày 25 tháng 8 năm 2025</v>
      </c>
      <c r="B8" s="1"/>
      <c r="C8" s="1"/>
      <c r="D8" s="1" t="s">
        <v>4</v>
      </c>
    </row>
    <row r="9" spans="1:4" ht="15" customHeight="1">
      <c r="A9" s="1" t="s">
        <v>1</v>
      </c>
      <c r="B9" s="1" t="s">
        <v>1</v>
      </c>
      <c r="C9" s="1" t="s">
        <v>1</v>
      </c>
      <c r="D9" s="1" t="s">
        <v>5</v>
      </c>
    </row>
    <row r="10" spans="1:4" ht="15" customHeight="1">
      <c r="A10" s="1" t="s">
        <v>1</v>
      </c>
      <c r="B10" s="1" t="s">
        <v>1</v>
      </c>
      <c r="C10" s="1" t="s">
        <v>1</v>
      </c>
      <c r="D10" s="1" t="s">
        <v>1</v>
      </c>
    </row>
    <row r="11" spans="1:4" ht="15" customHeight="1">
      <c r="A11" s="1" t="s">
        <v>1</v>
      </c>
      <c r="B11" s="1" t="s">
        <v>1</v>
      </c>
      <c r="C11" s="1" t="s">
        <v>1</v>
      </c>
      <c r="D11" s="1" t="s">
        <v>1</v>
      </c>
    </row>
    <row r="12" spans="1:4" ht="15" customHeight="1">
      <c r="A12" s="1" t="s">
        <v>1</v>
      </c>
      <c r="B12" s="3" t="s">
        <v>6</v>
      </c>
      <c r="C12" s="3" t="s">
        <v>7</v>
      </c>
      <c r="D12" s="3" t="s">
        <v>8</v>
      </c>
    </row>
    <row r="13" spans="1:4" ht="15" customHeight="1">
      <c r="A13" s="1"/>
      <c r="B13" s="4" t="s">
        <v>9</v>
      </c>
      <c r="C13" s="4" t="s">
        <v>10</v>
      </c>
      <c r="D13" s="4" t="s">
        <v>11</v>
      </c>
    </row>
    <row r="14" spans="1:4" ht="15" customHeight="1">
      <c r="A14" s="1"/>
      <c r="B14" s="4" t="s">
        <v>12</v>
      </c>
      <c r="C14" s="4" t="s">
        <v>13</v>
      </c>
      <c r="D14" s="4" t="s">
        <v>14</v>
      </c>
    </row>
    <row r="15" spans="1:4" ht="15" customHeight="1">
      <c r="A15" s="1" t="s">
        <v>1</v>
      </c>
      <c r="B15" s="4" t="s">
        <v>15</v>
      </c>
      <c r="C15" s="4" t="s">
        <v>16</v>
      </c>
      <c r="D15" s="4" t="s">
        <v>17</v>
      </c>
    </row>
    <row r="16" spans="1:4" ht="15" customHeight="1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>
      <c r="A17" s="1" t="s">
        <v>1</v>
      </c>
      <c r="B17" s="5" t="s">
        <v>18</v>
      </c>
      <c r="C17" s="39" t="s">
        <v>19</v>
      </c>
      <c r="D17" s="39"/>
    </row>
    <row r="18" spans="1:4" ht="15" customHeight="1">
      <c r="A18" s="1" t="s">
        <v>1</v>
      </c>
      <c r="B18" s="1" t="s">
        <v>1</v>
      </c>
      <c r="C18" s="39" t="s">
        <v>20</v>
      </c>
      <c r="D18" s="39"/>
    </row>
    <row r="19" spans="1:4" ht="15" customHeight="1">
      <c r="A19" s="1" t="s">
        <v>1</v>
      </c>
      <c r="B19" s="1" t="s">
        <v>1</v>
      </c>
      <c r="C19" s="39" t="s">
        <v>21</v>
      </c>
      <c r="D19" s="39"/>
    </row>
    <row r="20" spans="1:4" ht="15" customHeight="1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>
      <c r="A22" s="1" t="s">
        <v>1</v>
      </c>
      <c r="B22" s="1" t="s">
        <v>1</v>
      </c>
      <c r="C22" s="1" t="s">
        <v>1</v>
      </c>
      <c r="D22" s="1" t="s">
        <v>1</v>
      </c>
    </row>
    <row r="23" spans="1:4" ht="38.25" customHeight="1">
      <c r="A23" s="37" t="s">
        <v>22</v>
      </c>
      <c r="B23" s="37"/>
      <c r="C23" s="37" t="s">
        <v>23</v>
      </c>
      <c r="D23" s="37"/>
    </row>
    <row r="24" spans="1:4" ht="15" customHeight="1">
      <c r="A24" s="38" t="s">
        <v>24</v>
      </c>
      <c r="B24" s="38"/>
      <c r="C24" s="38" t="s">
        <v>24</v>
      </c>
      <c r="D24" s="38"/>
    </row>
    <row r="25" spans="1:4" ht="15" customHeight="1">
      <c r="A25" s="39" t="s">
        <v>1</v>
      </c>
      <c r="B25" s="39"/>
      <c r="C25" s="39" t="s">
        <v>1</v>
      </c>
      <c r="D25" s="39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J34"/>
  <sheetViews>
    <sheetView tabSelected="1" zoomScale="90" zoomScaleNormal="90" workbookViewId="0">
      <selection activeCell="I20" sqref="I20"/>
    </sheetView>
  </sheetViews>
  <sheetFormatPr defaultRowHeight="15"/>
  <cols>
    <col min="1" max="1" width="6.85546875" customWidth="1"/>
    <col min="2" max="2" width="91.28515625" customWidth="1"/>
    <col min="3" max="4" width="20.42578125" style="25" customWidth="1"/>
    <col min="5" max="5" width="5.140625" customWidth="1"/>
    <col min="6" max="6" width="12.140625" bestFit="1" customWidth="1"/>
  </cols>
  <sheetData>
    <row r="1" spans="1:4" ht="30" customHeight="1">
      <c r="A1" s="6" t="s">
        <v>6</v>
      </c>
      <c r="B1" s="6" t="s">
        <v>25</v>
      </c>
      <c r="C1" s="13" t="str">
        <f>+"Kỳ báo cáo
"&amp;DAY('Tong quan'!D3)&amp;"/"&amp;MONTH('Tong quan'!D3)&amp;"/"&amp;YEAR('Tong quan'!D3)&amp;""</f>
        <v>Kỳ báo cáo
24/8/2025</v>
      </c>
      <c r="D1" s="13" t="s">
        <v>84</v>
      </c>
    </row>
    <row r="2" spans="1:4" ht="15" customHeight="1">
      <c r="A2" s="7" t="s">
        <v>42</v>
      </c>
      <c r="B2" s="7" t="s">
        <v>28</v>
      </c>
      <c r="C2" s="17"/>
      <c r="D2" s="17"/>
    </row>
    <row r="3" spans="1:4" ht="15" customHeight="1">
      <c r="A3" s="7" t="s">
        <v>9</v>
      </c>
      <c r="B3" s="7" t="s">
        <v>43</v>
      </c>
      <c r="C3" s="17"/>
      <c r="D3" s="17"/>
    </row>
    <row r="4" spans="1:4" ht="15" customHeight="1">
      <c r="A4" s="4" t="s">
        <v>29</v>
      </c>
      <c r="B4" s="4" t="s">
        <v>44</v>
      </c>
      <c r="C4" s="35">
        <f>D8</f>
        <v>374282643544</v>
      </c>
      <c r="D4" s="35">
        <v>370355278720</v>
      </c>
    </row>
    <row r="5" spans="1:4" ht="15" customHeight="1">
      <c r="A5" s="4" t="s">
        <v>31</v>
      </c>
      <c r="B5" s="4" t="s">
        <v>45</v>
      </c>
      <c r="C5" s="35"/>
      <c r="D5" s="15"/>
    </row>
    <row r="6" spans="1:4" ht="15" customHeight="1">
      <c r="A6" s="4" t="s">
        <v>33</v>
      </c>
      <c r="B6" s="4" t="s">
        <v>46</v>
      </c>
      <c r="C6" s="23">
        <f>D10</f>
        <v>15157.51</v>
      </c>
      <c r="D6" s="23">
        <v>15129.46</v>
      </c>
    </row>
    <row r="7" spans="1:4" ht="15" customHeight="1">
      <c r="A7" s="7" t="s">
        <v>12</v>
      </c>
      <c r="B7" s="7" t="s">
        <v>47</v>
      </c>
      <c r="C7" s="17"/>
      <c r="D7" s="17"/>
    </row>
    <row r="8" spans="1:4" ht="15" customHeight="1">
      <c r="A8" s="4" t="s">
        <v>36</v>
      </c>
      <c r="B8" s="4" t="s">
        <v>44</v>
      </c>
      <c r="C8" s="18">
        <v>374863648511</v>
      </c>
      <c r="D8" s="19">
        <v>374282643544</v>
      </c>
    </row>
    <row r="9" spans="1:4" ht="15" customHeight="1">
      <c r="A9" s="4" t="s">
        <v>38</v>
      </c>
      <c r="B9" s="4" t="s">
        <v>45</v>
      </c>
      <c r="C9" s="18"/>
      <c r="D9" s="16"/>
    </row>
    <row r="10" spans="1:4" ht="15" customHeight="1">
      <c r="A10" s="4" t="s">
        <v>40</v>
      </c>
      <c r="B10" s="4" t="s">
        <v>46</v>
      </c>
      <c r="C10" s="20">
        <v>15141.46</v>
      </c>
      <c r="D10" s="20">
        <v>15157.51</v>
      </c>
    </row>
    <row r="11" spans="1:4" ht="16.5" customHeight="1">
      <c r="A11" s="7" t="s">
        <v>15</v>
      </c>
      <c r="B11" s="7" t="s">
        <v>48</v>
      </c>
      <c r="C11" s="17">
        <f>C8-C4</f>
        <v>581004967</v>
      </c>
      <c r="D11" s="17">
        <v>3927364824</v>
      </c>
    </row>
    <row r="12" spans="1:4" ht="15" customHeight="1">
      <c r="A12" s="4" t="s">
        <v>49</v>
      </c>
      <c r="B12" s="4" t="s">
        <v>50</v>
      </c>
      <c r="C12" s="26">
        <f>C11-C13</f>
        <v>-397562417</v>
      </c>
      <c r="D12" s="26">
        <v>689650440</v>
      </c>
    </row>
    <row r="13" spans="1:4" ht="15" customHeight="1">
      <c r="A13" s="4" t="s">
        <v>51</v>
      </c>
      <c r="B13" s="4" t="s">
        <v>52</v>
      </c>
      <c r="C13" s="27">
        <v>978567384</v>
      </c>
      <c r="D13" s="31">
        <v>3237714384</v>
      </c>
    </row>
    <row r="14" spans="1:4" ht="15" customHeight="1">
      <c r="A14" s="4" t="s">
        <v>53</v>
      </c>
      <c r="B14" s="4" t="s">
        <v>54</v>
      </c>
      <c r="C14" s="15"/>
      <c r="D14" s="15"/>
    </row>
    <row r="15" spans="1:4" ht="15" customHeight="1">
      <c r="A15" s="7" t="s">
        <v>55</v>
      </c>
      <c r="B15" s="7" t="s">
        <v>56</v>
      </c>
      <c r="C15" s="21">
        <f>C10-C6</f>
        <v>-16.050000000001091</v>
      </c>
      <c r="D15" s="21">
        <v>28.050000000001091</v>
      </c>
    </row>
    <row r="16" spans="1:4" ht="15" customHeight="1">
      <c r="A16" s="7" t="s">
        <v>57</v>
      </c>
      <c r="B16" s="7" t="s">
        <v>58</v>
      </c>
      <c r="C16" s="17"/>
      <c r="D16" s="17"/>
    </row>
    <row r="17" spans="1:10" ht="15" customHeight="1">
      <c r="A17" s="4" t="s">
        <v>59</v>
      </c>
      <c r="B17" s="4" t="s">
        <v>60</v>
      </c>
      <c r="C17" s="28">
        <v>375249910210</v>
      </c>
      <c r="D17" s="29">
        <v>374282643544</v>
      </c>
    </row>
    <row r="18" spans="1:10" ht="15" customHeight="1">
      <c r="A18" s="4" t="s">
        <v>61</v>
      </c>
      <c r="B18" s="4" t="s">
        <v>62</v>
      </c>
      <c r="C18" s="28">
        <v>295172697966</v>
      </c>
      <c r="D18" s="29">
        <v>291003029297</v>
      </c>
    </row>
    <row r="19" spans="1:10" ht="15" customHeight="1">
      <c r="A19" s="7" t="s">
        <v>63</v>
      </c>
      <c r="B19" s="7" t="s">
        <v>35</v>
      </c>
      <c r="C19" s="22"/>
      <c r="D19" s="22"/>
    </row>
    <row r="20" spans="1:10" ht="15" customHeight="1">
      <c r="A20" s="4" t="s">
        <v>64</v>
      </c>
      <c r="B20" s="4" t="s">
        <v>37</v>
      </c>
      <c r="C20" s="23">
        <v>17775.47</v>
      </c>
      <c r="D20" s="23">
        <v>16785.8</v>
      </c>
    </row>
    <row r="21" spans="1:10" ht="15" customHeight="1">
      <c r="A21" s="4" t="s">
        <v>65</v>
      </c>
      <c r="B21" s="4" t="s">
        <v>39</v>
      </c>
      <c r="C21" s="34">
        <v>269146567.98619998</v>
      </c>
      <c r="D21" s="23">
        <v>254430931.35799998</v>
      </c>
    </row>
    <row r="22" spans="1:10" ht="15" customHeight="1">
      <c r="A22" s="4" t="s">
        <v>66</v>
      </c>
      <c r="B22" s="4" t="s">
        <v>41</v>
      </c>
      <c r="C22" s="30">
        <v>6.9999999999999999E-4</v>
      </c>
      <c r="D22" s="30">
        <v>6.9999999999999999E-4</v>
      </c>
      <c r="F22" s="33"/>
    </row>
    <row r="23" spans="1:10" ht="48" customHeight="1">
      <c r="A23" s="7" t="s">
        <v>67</v>
      </c>
      <c r="B23" s="14" t="s">
        <v>68</v>
      </c>
      <c r="C23" s="22"/>
      <c r="D23" s="22"/>
      <c r="J23" s="32"/>
    </row>
    <row r="24" spans="1:10" ht="15" customHeight="1">
      <c r="A24" s="7" t="s">
        <v>9</v>
      </c>
      <c r="B24" s="7" t="s">
        <v>43</v>
      </c>
      <c r="C24" s="22"/>
      <c r="D24" s="22"/>
    </row>
    <row r="25" spans="1:10" ht="15" customHeight="1">
      <c r="A25" s="7" t="s">
        <v>12</v>
      </c>
      <c r="B25" s="7" t="s">
        <v>47</v>
      </c>
      <c r="C25" s="22"/>
      <c r="D25" s="22"/>
    </row>
    <row r="26" spans="1:10" ht="15" customHeight="1">
      <c r="A26" s="7" t="s">
        <v>15</v>
      </c>
      <c r="B26" s="7" t="s">
        <v>69</v>
      </c>
      <c r="C26" s="22"/>
      <c r="D26" s="22"/>
    </row>
    <row r="27" spans="1:10" ht="15" customHeight="1">
      <c r="A27" s="7" t="s">
        <v>55</v>
      </c>
      <c r="B27" s="7" t="s">
        <v>70</v>
      </c>
      <c r="C27" s="22" t="s">
        <v>71</v>
      </c>
      <c r="D27" s="22" t="s">
        <v>71</v>
      </c>
    </row>
    <row r="28" spans="1:10" ht="15" customHeight="1">
      <c r="A28" s="4" t="s">
        <v>72</v>
      </c>
      <c r="B28" s="4" t="s">
        <v>73</v>
      </c>
      <c r="C28" s="24"/>
      <c r="D28" s="24"/>
    </row>
    <row r="29" spans="1:10" ht="15" customHeight="1">
      <c r="A29" s="4" t="s">
        <v>74</v>
      </c>
      <c r="B29" s="4" t="s">
        <v>75</v>
      </c>
      <c r="C29" s="24"/>
      <c r="D29" s="24"/>
    </row>
    <row r="30" spans="1:10" ht="15" customHeight="1">
      <c r="A30" s="7" t="s">
        <v>57</v>
      </c>
      <c r="B30" s="7" t="s">
        <v>76</v>
      </c>
      <c r="C30" s="22"/>
      <c r="D30" s="22"/>
    </row>
    <row r="31" spans="1:10" ht="15" customHeight="1">
      <c r="A31" s="4" t="s">
        <v>59</v>
      </c>
      <c r="B31" s="4" t="s">
        <v>60</v>
      </c>
      <c r="C31" s="24"/>
      <c r="D31" s="24"/>
    </row>
    <row r="32" spans="1:10" ht="15" customHeight="1">
      <c r="A32" s="4" t="s">
        <v>61</v>
      </c>
      <c r="B32" s="4" t="s">
        <v>62</v>
      </c>
      <c r="C32" s="24"/>
      <c r="D32" s="24"/>
    </row>
    <row r="33" spans="1:4" ht="15" customHeight="1">
      <c r="A33" s="39" t="s">
        <v>77</v>
      </c>
      <c r="B33" s="39"/>
      <c r="C33" s="39"/>
      <c r="D33" s="39"/>
    </row>
    <row r="34" spans="1:4" ht="15" customHeight="1">
      <c r="A34" s="39" t="s">
        <v>78</v>
      </c>
      <c r="B34" s="39"/>
      <c r="C34" s="39"/>
      <c r="D34" s="39"/>
    </row>
  </sheetData>
  <mergeCells count="2">
    <mergeCell ref="A33:D33"/>
    <mergeCell ref="A34:D34"/>
  </mergeCells>
  <pageMargins left="0.75" right="0.75" top="1" bottom="1" header="0.5" footer="0.5"/>
  <pageSetup scale="65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9"/>
  <sheetViews>
    <sheetView workbookViewId="0">
      <selection activeCell="C26" sqref="C26"/>
    </sheetView>
  </sheetViews>
  <sheetFormatPr defaultRowHeight="12.75"/>
  <cols>
    <col min="1" max="1" width="7.42578125" customWidth="1"/>
    <col min="2" max="2" width="54.85546875" customWidth="1"/>
    <col min="3" max="4" width="23.28515625" customWidth="1"/>
  </cols>
  <sheetData>
    <row r="1" spans="1:4" ht="15" customHeight="1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>
      <c r="A2" s="7" t="s">
        <v>9</v>
      </c>
      <c r="B2" s="7" t="s">
        <v>28</v>
      </c>
      <c r="C2" s="7"/>
      <c r="D2" s="7"/>
    </row>
    <row r="3" spans="1:4" ht="15" customHeight="1">
      <c r="A3" s="4" t="s">
        <v>29</v>
      </c>
      <c r="B3" s="4" t="s">
        <v>30</v>
      </c>
      <c r="C3" s="10"/>
      <c r="D3" s="10"/>
    </row>
    <row r="4" spans="1:4" ht="15" customHeight="1">
      <c r="A4" s="4" t="s">
        <v>31</v>
      </c>
      <c r="B4" s="4" t="s">
        <v>32</v>
      </c>
      <c r="C4" s="4"/>
      <c r="D4" s="4"/>
    </row>
    <row r="5" spans="1:4" ht="15" customHeight="1">
      <c r="A5" s="4" t="s">
        <v>33</v>
      </c>
      <c r="B5" s="4" t="s">
        <v>34</v>
      </c>
      <c r="C5" s="11"/>
      <c r="D5" s="11"/>
    </row>
    <row r="6" spans="1:4" ht="15" customHeight="1">
      <c r="A6" s="7" t="s">
        <v>12</v>
      </c>
      <c r="B6" s="7" t="s">
        <v>35</v>
      </c>
      <c r="C6" s="7"/>
      <c r="D6" s="7"/>
    </row>
    <row r="7" spans="1:4" ht="15" customHeight="1">
      <c r="A7" s="4" t="s">
        <v>36</v>
      </c>
      <c r="B7" s="4" t="s">
        <v>37</v>
      </c>
      <c r="C7" s="9"/>
      <c r="D7" s="9"/>
    </row>
    <row r="8" spans="1:4" ht="15" customHeight="1">
      <c r="A8" s="4" t="s">
        <v>38</v>
      </c>
      <c r="B8" s="4" t="s">
        <v>39</v>
      </c>
      <c r="C8" s="9"/>
      <c r="D8" s="9"/>
    </row>
    <row r="9" spans="1:4" ht="15" customHeight="1">
      <c r="A9" s="4" t="s">
        <v>40</v>
      </c>
      <c r="B9" s="4" t="s">
        <v>41</v>
      </c>
      <c r="C9" s="12"/>
      <c r="D9" s="12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15" sqref="C15"/>
    </sheetView>
  </sheetViews>
  <sheetFormatPr defaultRowHeight="12.75"/>
  <cols>
    <col min="1" max="1" width="6.85546875" customWidth="1"/>
    <col min="2" max="2" width="39.42578125" customWidth="1"/>
    <col min="3" max="3" width="43.5703125" customWidth="1"/>
  </cols>
  <sheetData>
    <row r="1" spans="1:3" ht="15" customHeight="1">
      <c r="A1" s="6" t="s">
        <v>6</v>
      </c>
      <c r="B1" s="6" t="s">
        <v>79</v>
      </c>
      <c r="C1" s="6" t="s">
        <v>7</v>
      </c>
    </row>
    <row r="2" spans="1:3" ht="15" customHeight="1">
      <c r="A2" s="4" t="s">
        <v>80</v>
      </c>
      <c r="B2" s="4" t="s">
        <v>80</v>
      </c>
      <c r="C2" s="4" t="s">
        <v>80</v>
      </c>
    </row>
    <row r="3" spans="1:3" ht="15" customHeight="1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/>
  <sheetData>
    <row r="1" spans="1:1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{'SheetId':'532945ab-6ee2-445c-968d-e7f02eb76aac','UId':'1f175759-6dcd-4ce2-a463-54620d3cec54','Col':3,'Row':3,'Format':'numberic','Value':'','TargetCode':''}</v>
      </c>
    </row>
    <row r="4" spans="1:1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{'SheetId':'532945ab-6ee2-445c-968d-e7f02eb76aac','UId':'df63451e-4881-4f55-9d40-3ad3e6256289','Col':4,'Row':3,'Format':'numberic','Value':'','TargetCode':''}</v>
      </c>
    </row>
    <row r="5" spans="1:1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{'SheetId':'532945ab-6ee2-445c-968d-e7f02eb76aac','UId':'8922bb11-1c36-45a2-b95e-d93a0bfb38a0','Col':3,'Row':5,'Format':'numberic','Value':'','TargetCode':''}</v>
      </c>
    </row>
    <row r="8" spans="1:1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{'SheetId':'532945ab-6ee2-445c-968d-e7f02eb76aac','UId':'0386b55c-340a-4ccd-b981-23c5ede5d6b8','Col':4,'Row':5,'Format':'numberic','Value':'','TargetCode':''}</v>
      </c>
    </row>
    <row r="9" spans="1:1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{'SheetId':'532945ab-6ee2-445c-968d-e7f02eb76aac','UId':'0122b8e6-6e98-44a3-b5f5-62119cc28b58','Col':3,'Row':7,'Format':'numberic','Value':'','TargetCode':''}</v>
      </c>
    </row>
    <row r="12" spans="1:1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{'SheetId':'532945ab-6ee2-445c-968d-e7f02eb76aac','UId':'168f3043-fb6e-4c8d-b2e8-aadbc57d62ae','Col':4,'Row':7,'Format':'numberic','Value':'','TargetCode':''}</v>
      </c>
    </row>
    <row r="13" spans="1:1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{'SheetId':'532945ab-6ee2-445c-968d-e7f02eb76aac','UId':'dc373327-812c-4574-a89b-45e7962c83f9','Col':3,'Row':8,'Format':'numberic','Value':'','TargetCode':''}</v>
      </c>
    </row>
    <row r="14" spans="1:1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{'SheetId':'532945ab-6ee2-445c-968d-e7f02eb76aac','UId':'61429e25-1f7f-4225-afcd-4f77120fa043','Col':4,'Row':8,'Format':'numberic','Value':'','TargetCode':''}</v>
      </c>
    </row>
    <row r="15" spans="1:1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{'SheetId':'532945ab-6ee2-445c-968d-e7f02eb76aac','UId':'edff4b95-f346-4d9f-b0ef-26cf1f17b229','Col':3,'Row':9,'Format':'numberic','Value':'','TargetCode':''}</v>
      </c>
    </row>
    <row r="16" spans="1:1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{'SheetId':'532945ab-6ee2-445c-968d-e7f02eb76aac','UId':'2d8d3015-7339-4a4c-89aa-d8c5184315f6','Col':4,'Row':9,'Format':'numberic','Value':'','TargetCode':''}</v>
      </c>
    </row>
    <row r="17" spans="1:1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{'SheetId':'0f0a93f5-60f7-4c27-9121-9ea290dd8334','UId':'7d8df9de-6ec3-46c6-a9cb-3bb3debdabc3','Col':3,'Row':4,'Format':'numberic','Value':'374282643544','TargetCode':''}</v>
      </c>
    </row>
    <row r="22" spans="1:1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{'SheetId':'0f0a93f5-60f7-4c27-9121-9ea290dd8334','UId':'6878300a-c20f-462d-9746-1f03421f3475','Col':4,'Row':4,'Format':'numberic','Value':'370355278720','TargetCode':''}</v>
      </c>
    </row>
    <row r="23" spans="1:1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{'SheetId':'0f0a93f5-60f7-4c27-9121-9ea290dd8334','UId':'cc99c128-86ca-47ff-b226-95c60d9beb91','Col':3,'Row':6,'Format':'numberic','Value':'15157.51','TargetCode':''}</v>
      </c>
    </row>
    <row r="26" spans="1:1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{'SheetId':'0f0a93f5-60f7-4c27-9121-9ea290dd8334','UId':'c3bfcec2-e653-4f82-860b-803225fef5d1','Col':4,'Row':6,'Format':'numberic','Value':'15129.46','TargetCode':''}</v>
      </c>
    </row>
    <row r="27" spans="1:1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{'SheetId':'0f0a93f5-60f7-4c27-9121-9ea290dd8334','UId':'1a4c42c9-725c-46f6-8a85-4bdbfb1f8740','Col':3,'Row':8,'Format':'numberic','Value':'374863648511','TargetCode':''}</v>
      </c>
    </row>
    <row r="30" spans="1:1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{'SheetId':'0f0a93f5-60f7-4c27-9121-9ea290dd8334','UId':'102a5969-ecf0-48a6-9b4c-2ef748e27d05','Col':4,'Row':8,'Format':'numberic','Value':'374282643544','TargetCode':''}</v>
      </c>
    </row>
    <row r="31" spans="1:1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{'SheetId':'0f0a93f5-60f7-4c27-9121-9ea290dd8334','UId':'0adef1d5-524d-427d-84c0-491fb70d8521','Col':3,'Row':10,'Format':'numberic','Value':'15141.46','TargetCode':''}</v>
      </c>
    </row>
    <row r="34" spans="1:1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{'SheetId':'0f0a93f5-60f7-4c27-9121-9ea290dd8334','UId':'dfb17dcf-c5ba-4757-9b28-e20992bc4553','Col':4,'Row':10,'Format':'numberic','Value':'15157.51','TargetCode':''}</v>
      </c>
    </row>
    <row r="35" spans="1:1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{'SheetId':'0f0a93f5-60f7-4c27-9121-9ea290dd8334','UId':'8c1be6bf-76a4-42d7-9fe4-f4822068d5a4','Col':3,'Row':11,'Format':'numberic','Value':'581004967','TargetCode':''}</v>
      </c>
    </row>
    <row r="36" spans="1:1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{'SheetId':'0f0a93f5-60f7-4c27-9121-9ea290dd8334','UId':'45174d06-2d38-411d-96aa-79e2629d72fe','Col':4,'Row':11,'Format':'numberic','Value':'3927364824','TargetCode':''}</v>
      </c>
    </row>
    <row r="37" spans="1:1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{'SheetId':'0f0a93f5-60f7-4c27-9121-9ea290dd8334','UId':'47189bce-6760-48da-9fba-cbd16cc1da69','Col':3,'Row':12,'Format':'numberic','Value':'-397562417','TargetCode':''}</v>
      </c>
    </row>
    <row r="38" spans="1:1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{'SheetId':'0f0a93f5-60f7-4c27-9121-9ea290dd8334','UId':'54b90877-796c-44fd-b01c-bac401362c90','Col':4,'Row':12,'Format':'numberic','Value':'689650440','TargetCode':''}</v>
      </c>
    </row>
    <row r="39" spans="1:1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{'SheetId':'0f0a93f5-60f7-4c27-9121-9ea290dd8334','UId':'b596263e-ac83-4575-a696-5d078fa3d3e4','Col':3,'Row':13,'Format':'numberic','Value':'978567384','TargetCode':''}</v>
      </c>
    </row>
    <row r="40" spans="1:1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{'SheetId':'0f0a93f5-60f7-4c27-9121-9ea290dd8334','UId':'97dfbdb2-a540-49b5-997a-79b58e09a2ce','Col':4,'Row':13,'Format':'numberic','Value':'3237714384','TargetCode':''}</v>
      </c>
    </row>
    <row r="41" spans="1:1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{'SheetId':'0f0a93f5-60f7-4c27-9121-9ea290dd8334','UId':'99c444f1-5fe2-45a1-82fa-ae77b2e76c8c','Col':3,'Row':15,'Format':'numberic','Value':'-16.0500000000011','TargetCode':''}</v>
      </c>
    </row>
    <row r="44" spans="1:1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{'SheetId':'0f0a93f5-60f7-4c27-9121-9ea290dd8334','UId':'3c320467-dbd9-42b8-b876-53a4718cfc56','Col':4,'Row':15,'Format':'numberic','Value':'28.0500000000011','TargetCode':''}</v>
      </c>
    </row>
    <row r="45" spans="1:1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{'SheetId':'0f0a93f5-60f7-4c27-9121-9ea290dd8334','UId':'b5f075a6-84c7-47a7-aca6-304f3e7f098b','Col':3,'Row':17,'Format':'numberic','Value':'375249910210','TargetCode':''}</v>
      </c>
    </row>
    <row r="48" spans="1:1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{'SheetId':'0f0a93f5-60f7-4c27-9121-9ea290dd8334','UId':'4a3b5e69-6655-4a3c-91ad-151d0daffbbe','Col':4,'Row':17,'Format':'numberic','Value':'374282643544','TargetCode':''}</v>
      </c>
    </row>
    <row r="49" spans="1:1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{'SheetId':'0f0a93f5-60f7-4c27-9121-9ea290dd8334','UId':'bc8aae90-3d32-424c-89d6-00637a1a5749','Col':3,'Row':18,'Format':'numberic','Value':'295172697966','TargetCode':''}</v>
      </c>
    </row>
    <row r="50" spans="1:1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{'SheetId':'0f0a93f5-60f7-4c27-9121-9ea290dd8334','UId':'0712758c-ed69-4c11-ad9c-a1786f232e94','Col':4,'Row':18,'Format':'numberic','Value':'291003029297','TargetCode':''}</v>
      </c>
    </row>
    <row r="51" spans="1:1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{'SheetId':'0f0a93f5-60f7-4c27-9121-9ea290dd8334','UId':'9d2538f9-f4fe-4678-a845-a343332a4000','Col':3,'Row':20,'Format':'numberic','Value':'17775.47','TargetCode':''}</v>
      </c>
    </row>
    <row r="54" spans="1:1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{'SheetId':'0f0a93f5-60f7-4c27-9121-9ea290dd8334','UId':'2aedc9fa-169e-4d63-8a5f-edb7276fb5de','Col':4,'Row':20,'Format':'numberic','Value':'16785.8','TargetCode':''}</v>
      </c>
    </row>
    <row r="55" spans="1:1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{'SheetId':'0f0a93f5-60f7-4c27-9121-9ea290dd8334','UId':'66104325-15b6-436e-8977-c1215983f874','Col':3,'Row':21,'Format':'numberic','Value':'269146567.9862','TargetCode':''}</v>
      </c>
    </row>
    <row r="56" spans="1:1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{'SheetId':'0f0a93f5-60f7-4c27-9121-9ea290dd8334','UId':'7db1f99a-6d4f-4763-baf8-36e5fd015757','Col':4,'Row':21,'Format':'numberic','Value':'254430931.358','TargetCode':''}</v>
      </c>
    </row>
    <row r="57" spans="1:1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{'SheetId':'0f0a93f5-60f7-4c27-9121-9ea290dd8334','UId':'17834fd5-1e27-40b9-8148-68fc4fbf1c12','Col':3,'Row':22,'Format':'numberic','Value':'0.0007','TargetCode':''}</v>
      </c>
    </row>
    <row r="58" spans="1:1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{'SheetId':'0f0a93f5-60f7-4c27-9121-9ea290dd8334','UId':'e387b061-10a9-488c-9da4-acb1bc80e5aa','Col':4,'Row':22,'Format':'numberic','Value':'0.0007','TargetCode':''}</v>
      </c>
    </row>
    <row r="59" spans="1:1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t0Pse1pKS+BN65a2a+pL8a5L+vP3YJ++lr/IRRabe0U=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ItEU9SXSIxnalDoE7XRB2V84oAmNpxnVWLze+3ZJA4A=</DigestValue>
    </Reference>
  </SignedInfo>
  <SignatureValue>Ghoc6TOLg+5xmnWplZaHOMXSO4Kg7sy/y4CjNWtvqR9gdkCF7+9MnnGd1JjIHFSmM71Bs0TUPX6t
jeajCj7s+R95THm/jDW+3rOkliHgFpqW5Qy63ZIftwSmqwKPDxGcAZ3gkyNZUrw567JXt8AGCk7X
5KMI4OZ1b9V3ntLxT7QZbiF7kwX53HkV9BBfIqav9UpSF63CiuPJyiKSE7kgTpwlJ/HrXs1EWSQq
gA9LI/8ter0pVFCUnFxObecVVI8ldWm5Qgelsxr0sj5EqQaw9T2ZgN8rZxgZfgg0IOw2hYcmxtR0
3u+OJhwV44c4ShBOg4TdDro39n9ima7zR89esw==</SignatureValue>
  <KeyInfo>
    <X509Data>
      <X509Certificate>MIIGHTCCBAWgAwIBAgIQVAEBAejrWKKfPpkkDCInojANBgkqhkiG9w0BAQsFADBZMRUwEwYDVQQDDAxWTlBULUNBIFNIQTIxMzAxBgNVBAoMKlZJRVROQU0gUE9TVFMgQU5EIFRFTEVDT01NVU5JQ0FUSU9OUyBHUk9VUDELMAkGA1UEBhMCVk4wHhcNMjUwNzA4MDExMTMxWhcNMjcwNzIwMTEwOTQ3WjCBzTELMAkGA1UEBhMCVk4xEjAQBgNVBAgMCUjDgCBO4buYSTEVMBMGA1UEBwwMSG/DoG4gS2nhur9tMW8wbQYDVQQDDGZOR8OCTiBIw4BORyBUSMavxqBORyBN4bqgSSBD4buUIFBI4bqmTiDEkOG6plUgVMavIFbDgCBQSMOBVCBUUknhu4JOIFZJ4buGVCBOQU0gLSBDSEkgTkjDgU5IIEjDgCBUSMOATkgxIjAgBgoJkiaJk/IsZAEBDBJNU1Q6MDEwMDE1MDYxOS0wNzMwggEiMA0GCSqGSIb3DQEBAQUAA4IBDwAwggEKAoIBAQC9gXHTIb/SGzil9J7u8A5ykCjAWSpk6RRwE0QX4gHHX1uEelBNS33QrIJCDWejuf0Yli66GtRwLP7/Zq+GXhoXUzqjmsKmK116dBKM6PKf89Uj4ySiveWOSw3Wdk7MCgA+IR069Ro6gbS3a8xXtN4cbgzJWbdSX/5+FBCYozoxNBGaSCPPPfFqjsFPxhPw6MDlakoJQSb5+MfnvnRQhOMm+e0x4TApVroGZX2iJsxSASL14WJFZB11Pn3KcmXdcjWNgSBJrk6p52X3kGVbQL4rD8UykNTJI7Yt75b0kDWWdT/fu213rk5XL7H/eMw9Qw4PpwB4DJfvSYHBQHbqPA4nAgMBAAGjggFqMIIBZjAMBgNVHRMBAf8EAjAAMB8GA1UdIwQYMBaAFGuVxMQpI8onE8sE8P106s29CP/BMIGHBggrBgEFBQcBAQR7MHkwPgYIKwYBBQUHMAKGMmh0dHA6Ly9wdWIudm5wdC1jYS52bi9jZXJ0cy92bnB0Y2Etc2hhMjU2LTIwMjQuY2VyMDcGCCsGAQUFBzABhitodHRwOi8vb2NzcC1zaGEyNTYudm5wdC1jYS52bi9yZXNwb25kZXIyMDI0MB8GA1UdEQQYMBaBFGR2Y2suaHRoQGJpZHYuY29tLnZuMBUGA1UdJQQOMAwGCisGAQQBgjcKAwwwRAYDVR0fBD0wOzA5oDegNYYzaHR0cDovL2NybC1zaGEyNTYudm5wdC1jYS52bi92bnB0Y2Etc2hhMjU2LTIwMjQuY3JsMB0GA1UdDgQWBBS7PaeullEJ+x1hDsN0dcO6pKhSDzAOBgNVHQ8BAf8EBAMCBPAwDQYJKoZIhvcNAQELBQADggIBANHD2WEBh5mje8caCWIqLaAb40qi1G1G8PV5cdADYXgn7pJgGuz7TNyMkrfByJsksd5tS3QHokF2T270EuXPj/6SXvRIlo4yKREBeqFC7fcCv+ocuytKL2lneUEJkA6q7UobPdlUzRoyUgqIKJnSXMr89KbJ0Ok90B4+5n1N83ie5BuL9l93NGE1AFgggJfEc+/2RP3dFLAONu6i8UmGWKuwR3miIUtusiK9lIJEaTTC4XOU2ZQJ4Xxm4glSozSMbb6XVrfDiW+xKcZ38DmUFtQL/FPykOkD1RJ9++2bBSL7PItZYdSvAhJJwFNfLhEPb42sCIeayludBUdlSj4fd37VLzrpEiBbV5+gY+Q0qgQa/f84VqNGJIiGdv1/m8lktkjsRJA5ZsOBgOOfWQAjqbq0jNpUzaEgTMqeYbbSkK/awxutOzg8X9i3QD3xE3rGjt5WwgSXcwR2XN009Nc1N+cM57tQN7ZXaZErT7CBM7xfaGlgJxFNVGOPrC887PnMu/CWqqwJyKIK7DTH6AXjfwg/klxolPrOeztTXaHlxcYuq7Xd4uLznNEY+9Kh9Ca+LpbV1vp7HcM3Lxu36JNlDDSt6dwcwhe2JuV5eoHfLR4nw5617NJVUJfyzLB7sW2oX3DKs+eK3Sz1BFJ+q6wDO7k6mXMRVppVZNpq5P3ChP93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ikuegtlZEGl2WY7QV8LHn4IabQyTdNUOMEkevg/Xl9c=</DigestValue>
      </Reference>
      <Reference URI="/xl/comments1.xml?ContentType=application/vnd.openxmlformats-officedocument.spreadsheetml.comments+xml">
        <DigestMethod Algorithm="http://www.w3.org/2001/04/xmlenc#sha256"/>
        <DigestValue>nNezNUBzRp+7JzOe0u43q7OCl0v502WgAMN+w0hVLUY=</DigestValue>
      </Reference>
      <Reference URI="/xl/comments2.xml?ContentType=application/vnd.openxmlformats-officedocument.spreadsheetml.comments+xml">
        <DigestMethod Algorithm="http://www.w3.org/2001/04/xmlenc#sha256"/>
        <DigestValue>YA/Tyi94aYHQH2zvUkijmr5DUdv5H0wkD1hyicZqFcs=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VfBjk4p1mZHvITze5akLjxsBPN8aYfAamcMwIrcepZs=</DigestValue>
      </Reference>
      <Reference URI="/xl/drawings/vmlDrawing2.vml?ContentType=application/vnd.openxmlformats-officedocument.vmlDrawing">
        <DigestMethod Algorithm="http://www.w3.org/2001/04/xmlenc#sha256"/>
        <DigestValue>8Ndh4e7h5Ise5uGd30PLhbjKO28/5z2l3p0Q+tYN1NA=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xdmb/WBLO1zzriNVE8GuA9GoF514S5SDjmi8LpFBoCI=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xdmb/WBLO1zzriNVE8GuA9GoF514S5SDjmi8LpFBoCI=</DigestValue>
      </Reference>
      <Reference URI="/xl/sharedStrings.xml?ContentType=application/vnd.openxmlformats-officedocument.spreadsheetml.sharedStrings+xml">
        <DigestMethod Algorithm="http://www.w3.org/2001/04/xmlenc#sha256"/>
        <DigestValue>v6IIUa8hmPMFgvw4lRgNASU9Gsupq4crI5u7D4daWdg=</DigestValue>
      </Reference>
      <Reference URI="/xl/styles.xml?ContentType=application/vnd.openxmlformats-officedocument.spreadsheetml.styles+xml">
        <DigestMethod Algorithm="http://www.w3.org/2001/04/xmlenc#sha256"/>
        <DigestValue>VFJjVed7OnqCrBubEPuMD61/7Tfed9rMSJ9UNehSTaM=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baLZg7CHVDV/NX6vaA7ciEmkgMUCgfwSBVD6r6Ryyqc=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zO/mOteM1yI9chk160oyoTfHkJXJl3IwM62xLDLEUQk=</DigestValue>
      </Reference>
      <Reference URI="/xl/worksheets/sheet2.xml?ContentType=application/vnd.openxmlformats-officedocument.spreadsheetml.worksheet+xml">
        <DigestMethod Algorithm="http://www.w3.org/2001/04/xmlenc#sha256"/>
        <DigestValue>rA6Zs8bCJT7IWw91ZQ7maWoXtnvtiMGeDNAJJoqoqfI=</DigestValue>
      </Reference>
      <Reference URI="/xl/worksheets/sheet3.xml?ContentType=application/vnd.openxmlformats-officedocument.spreadsheetml.worksheet+xml">
        <DigestMethod Algorithm="http://www.w3.org/2001/04/xmlenc#sha256"/>
        <DigestValue>jz2eh7lVqGgYOibUo/NPaFjiMPVtlUqwED/u2X3S/VE=</DigestValue>
      </Reference>
      <Reference URI="/xl/worksheets/sheet4.xml?ContentType=application/vnd.openxmlformats-officedocument.spreadsheetml.worksheet+xml">
        <DigestMethod Algorithm="http://www.w3.org/2001/04/xmlenc#sha256"/>
        <DigestValue>YKvjtNvHoYGqhaE9S3EhNGRF+aNol1+9EkhOZGJ7RWw=</DigestValue>
      </Reference>
      <Reference URI="/xl/worksheets/sheet5.xml?ContentType=application/vnd.openxmlformats-officedocument.spreadsheetml.worksheet+xml">
        <DigestMethod Algorithm="http://www.w3.org/2001/04/xmlenc#sha256"/>
        <DigestValue>v6/dzpWQVha3BoLQYEqmN+Di7kJXUdhs3a6EPiJP/Lc=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2025-08-26T07:26:39Z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2025-08-26T07:26:39Z</xd:SigningTime>
          <xd:SigningCertificate>
            <xd:Cert>
              <xd:CertDigest>
                <DigestMethod Algorithm="http://www.w3.org/2001/04/xmlenc#sha256"/>
                <DigestValue>rjSldB5AbmFT7Cq1TGAN1hAo7BJQV8n3VFWtxmrtrWY=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4wOmZVNJVMxjsC8iCTkp5Ji3XDnDe2izN3ckCG7XjOo=</DigestValue>
    </Reference>
    <Reference Type="http://www.w3.org/2000/09/xmldsig#Object" URI="#idOfficeObject">
      <DigestMethod Algorithm="http://www.w3.org/2001/04/xmlenc#sha256"/>
      <DigestValue>sLKqOkI9PH6AmMN739BN218JgdyOKd0dnIhZrmGDYVY=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QMvSe3C+CVKoJg9Yc7u9GHoU2BsqFze9S6XOdTjwocg=</DigestValue>
    </Reference>
  </SignedInfo>
  <SignatureValue>hjQEeO8TaoW3bElwODJp3IdKgOtsKyFG0njaV4aDFJs04OTNA0qs0H/8llDA5hSHSVQVOfiu7PHK
zGX6gRa2fZk9iuu1faQoeF/wQ232QlORzjEpQoR3pUnly/3knQds3C8KS1sURJ4CY80bAARv4FMu
H2n5WasyFWannUxPf9sVbkckewofTvLhwjNpPCfX50tgTkUyqUNBpLztqhK7thUgTyn9lLV07wPJ
H2acLR3pLaqFHZKbfCE+g+If20fSVr5UAlJn9/W83xXTytbUxsud0noQTHBHfs4p33SZ0tMBWGvK
0dnNNWRfViv17Lqarm0KtLBpP5apOErPMbrNjw==</SignatureValue>
  <KeyInfo>
    <X509Data>
      <X509Certificate>MIIGEzCCA/ugAwIBAgIQVAEBAWdg+4wZ6a61sfV8XzANBgkqhkiG9w0BAQsFADBZMRUwEwYDVQQDDAxWTlBULUNBIFNIQTIxMzAxBgNVBAoMKlZJRVROQU0gUE9TVFMgQU5EIFRFTEVDT01NVU5JQ0FUSU9OUyBHUk9VUDELMAkGA1UEBhMCVk4wHhcNMjUwNTEyMDI1MzM2WhcNMjYwOTE5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o6nyjOdhjnzkFatVnXTCeEbyMzsUmqJHUhASSOytnVrWnyQYioEx8DLMMabPQw0EoT5rUUckBWXDPCikFT6yUCfOs2vtDcC7Bvkq9zaMZ8nshaq6tBElNBC67L/3YdXzNgKPKucnrtXBaFVfzElGhe3CD7AYx+GygLOLE1K/JuYMCMH+g+Mayuv5ETHXWTKR6Q/ZnpK7Q0NQ2PjbMh1A2o/a9ftXoJrDnzX3X55XGwfGi7zd4H1d47IXRhe+rec3ca/A77W8GIMytJwHvW69ahQdSkfGJ9D9hUR1O7LMvQhv+6oLAGgqYw3UUD/BiURmDrc0CUDefpNKitlWxWzkECAwEAAaOCAXAwggFsMAwGA1UdEwEB/wQCMAAwHwYDVR0jBBgwFoAUa5XExCkjyicTywTw/XTqzb0I/8EwgYcGCCsGAQUFBwEBBHsweTA+BggrBgEFBQcwAoYyaHR0cDovL3B1Yi52bnB0LWNhLnZuL2NlcnRzL3ZucHRjYS1zaGEyNTYtMjAyNC5jZXIwNwYIKwYBBQUHMAGGK2h0dHA6Ly9vY3NwLXNoYTI1Ni52bnB0LWNhLnZuL3Jlc3BvbmRlcjIwMjQwJQYDVR0RBB4wHIEabmd1eWVubmdvY2hha3RobkBnbWFpbC5jb20wFQYDVR0lBA4wDAYKKwYBBAGCNwoDDDBEBgNVHR8EPTA7MDmgN6A1hjNodHRwOi8vY3JsLXNoYTI1Ni52bnB0LWNhLnZuL3ZucHRjYS1zaGEyNTYtMjAyNC5jcmwwHQYDVR0OBBYEFPkl4bw4SRDoJFr3lUM3wO7tRpQ2MA4GA1UdDwEB/wQEAwIE8DANBgkqhkiG9w0BAQsFAAOCAgEAJvo2cnRwOXGnJF3UQOOtBoUW0tZWSgTrYJE6mDHnjydVqy585NHyDIbspECdev/AqY0nXnClPUOsjC2BbUKalAo38SRDMn5anXIOKYKW2DECWeFUWAxgsZBdliAC+A9N4D81WEG1Qs3J5wcK94yfg3gybPE6ONik1R8E1SHpM4GyfvhtRQohTKXp6ibakRhQFllTzLmhLh9wHVP2uNwgHWyozfkEbYnU401AmFMgz0IY59V7EFG3PFsbxrHpptf6SP4Y4Rcn13CsbRfJS9ama8iP0/fiZmIu6jAebN/4YNNDBopy7Dr971y74hW9NMPgCfOW7qc8SSHGlvIfs4940POI3WXsEi2Ryx4aMolL1RFLcg+tWEN1TWlwN3NWDNd7q8lYvn6llhYDfdAOx5N5vkdAtJH0JQACH4R9P2pTOoQOGYSBKTiTNjs5oSZwBMhHg8vGOkgiNVcyS5fCTWU6CpH7Vd28jtSkLs1bupp+HOvjJJhuqpLjHd3xwfCyiiRVDmU+U1yyYNMnhdaLbPGKtIKlKPvVUcM6mOpDVz7U3kuvrpNdJPvs3nRzkAgInFURhD5FBpFRNiGj+nhJAHIze2IBao4Er4VTUEP1rq5Kxh6dWs3XsBYCh3W5Oc6OQlqebKmPii/Bi93LgTqLAvE1T2VE13n6VWNEbELwmMcmh24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ikuegtlZEGl2WY7QV8LHn4IabQyTdNUOMEkevg/Xl9c=</DigestValue>
      </Reference>
      <Reference URI="/xl/comments1.xml?ContentType=application/vnd.openxmlformats-officedocument.spreadsheetml.comments+xml">
        <DigestMethod Algorithm="http://www.w3.org/2001/04/xmlenc#sha256"/>
        <DigestValue>nNezNUBzRp+7JzOe0u43q7OCl0v502WgAMN+w0hVLUY=</DigestValue>
      </Reference>
      <Reference URI="/xl/comments2.xml?ContentType=application/vnd.openxmlformats-officedocument.spreadsheetml.comments+xml">
        <DigestMethod Algorithm="http://www.w3.org/2001/04/xmlenc#sha256"/>
        <DigestValue>YA/Tyi94aYHQH2zvUkijmr5DUdv5H0wkD1hyicZqFcs=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VfBjk4p1mZHvITze5akLjxsBPN8aYfAamcMwIrcepZs=</DigestValue>
      </Reference>
      <Reference URI="/xl/drawings/vmlDrawing2.vml?ContentType=application/vnd.openxmlformats-officedocument.vmlDrawing">
        <DigestMethod Algorithm="http://www.w3.org/2001/04/xmlenc#sha256"/>
        <DigestValue>8Ndh4e7h5Ise5uGd30PLhbjKO28/5z2l3p0Q+tYN1NA=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xdmb/WBLO1zzriNVE8GuA9GoF514S5SDjmi8LpFBoCI=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xdmb/WBLO1zzriNVE8GuA9GoF514S5SDjmi8LpFBoCI=</DigestValue>
      </Reference>
      <Reference URI="/xl/sharedStrings.xml?ContentType=application/vnd.openxmlformats-officedocument.spreadsheetml.sharedStrings+xml">
        <DigestMethod Algorithm="http://www.w3.org/2001/04/xmlenc#sha256"/>
        <DigestValue>v6IIUa8hmPMFgvw4lRgNASU9Gsupq4crI5u7D4daWdg=</DigestValue>
      </Reference>
      <Reference URI="/xl/styles.xml?ContentType=application/vnd.openxmlformats-officedocument.spreadsheetml.styles+xml">
        <DigestMethod Algorithm="http://www.w3.org/2001/04/xmlenc#sha256"/>
        <DigestValue>VFJjVed7OnqCrBubEPuMD61/7Tfed9rMSJ9UNehSTaM=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baLZg7CHVDV/NX6vaA7ciEmkgMUCgfwSBVD6r6Ryyqc=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zO/mOteM1yI9chk160oyoTfHkJXJl3IwM62xLDLEUQk=</DigestValue>
      </Reference>
      <Reference URI="/xl/worksheets/sheet2.xml?ContentType=application/vnd.openxmlformats-officedocument.spreadsheetml.worksheet+xml">
        <DigestMethod Algorithm="http://www.w3.org/2001/04/xmlenc#sha256"/>
        <DigestValue>rA6Zs8bCJT7IWw91ZQ7maWoXtnvtiMGeDNAJJoqoqfI=</DigestValue>
      </Reference>
      <Reference URI="/xl/worksheets/sheet3.xml?ContentType=application/vnd.openxmlformats-officedocument.spreadsheetml.worksheet+xml">
        <DigestMethod Algorithm="http://www.w3.org/2001/04/xmlenc#sha256"/>
        <DigestValue>jz2eh7lVqGgYOibUo/NPaFjiMPVtlUqwED/u2X3S/VE=</DigestValue>
      </Reference>
      <Reference URI="/xl/worksheets/sheet4.xml?ContentType=application/vnd.openxmlformats-officedocument.spreadsheetml.worksheet+xml">
        <DigestMethod Algorithm="http://www.w3.org/2001/04/xmlenc#sha256"/>
        <DigestValue>YKvjtNvHoYGqhaE9S3EhNGRF+aNol1+9EkhOZGJ7RWw=</DigestValue>
      </Reference>
      <Reference URI="/xl/worksheets/sheet5.xml?ContentType=application/vnd.openxmlformats-officedocument.spreadsheetml.worksheet+xml">
        <DigestMethod Algorithm="http://www.w3.org/2001/04/xmlenc#sha256"/>
        <DigestValue>v6/dzpWQVha3BoLQYEqmN+Di7kJXUdhs3a6EPiJP/Lc=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2025-08-26T08:46:58Z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2025-08-26T08:46:58Z</xd:SigningTime>
          <xd:SigningCertificate>
            <xd:Cert>
              <xd:CertDigest>
                <DigestMethod Algorithm="http://www.w3.org/2001/04/xmlenc#sha256"/>
                <DigestValue>wGX9fbwxatNcdShdehCj+sDDZf8IDZx8+ARg3VEQ04E=</DigestValue>
              </xd:CertDigest>
              <xd:IssuerSerial>
                <X509IssuerName>C=VN, O=VIETNAM POSTS AND TELECOMMUNICATIONS GROUP, CN=VNPT-CA SHA2</X509IssuerName>
                <X509SerialNumber>111660364336423435106163217796303256671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QuyDinhGia_Khac</vt:lpstr>
      <vt:lpstr>QuyDinhGia_HangNgay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2025-03-11T08:03:59Z</cp:lastPrinted>
  <dcterms:created xsi:type="dcterms:W3CDTF">2021-05-17T07:04:34Z</dcterms:created>
  <dcterms:modified xsi:type="dcterms:W3CDTF">2025-08-25T07:39:52Z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