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5\2. 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A8" i="1" l="1"/>
  <c r="C6" i="3" l="1"/>
  <c r="C15" i="3" s="1"/>
  <c r="C4" i="3" l="1"/>
  <c r="C11" i="3" l="1"/>
  <c r="C12" i="3" s="1"/>
  <c r="D3" i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<sst xmlns="http://schemas.openxmlformats.org/spreadsheetml/2006/main" count="168" uniqueCount="85">
  <si>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</si>
  <si>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</si>
  <si>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</si>
  <si>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</si>
  <si>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</si>
  <si>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</si>
  <si>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</si>
  <si>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</si>
  <si>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</si>
  <si>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</si>
  <si>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</si>
  <si>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</si>
  <si>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</si>
  <si>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</si>
  <si>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</si>
  <si>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</si>
  <si>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</si>
  <si>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</si>
  <si>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</si>
  <si>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</si>
  <si>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</si>
  <si>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</si>
  <si>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</si>
  <si>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</si>
  <si>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</si>
  <si>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</si>
  <si>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</si>
  <si>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</si>
  <si>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</si>
  <si>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</si>
  <si>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</si>
  <si>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</si>
  <si>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</si>
  <si>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</si>
  <si>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</si>
  <si>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</si>
  <si>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</si>
  <si>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</si>
  <si>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</si>
  <si>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</si>
  <si>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</si>
  <si>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</si>
  <si>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</si>
  <si>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</si>
  <si>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</si>
  <si>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</si>
  <si>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</si>
  <si>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</si>
  <si>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</si>
  <si>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</si>
  <si>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</si>
  <si>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</si>
  <si>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</si>
  <si>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</si>
  <si>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</si>
  <si>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</si>
  <si>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</si>
  <si>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</si>
  <si>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</si>
  <si>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</si>
  <si>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</si>
  <si>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</si>
  <si>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</si>
  <si>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</si>
  <si>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</si>
  <si>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</si>
  <si>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</si>
  <si>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</si>
  <si>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</si>
  <si>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</si>
  <si>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</si>
  <si>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</si>
  <si>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</si>
  <si>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</si>
  <si>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</si>
  <si>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</si>
  <si>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</si>
  <si>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</si>
  <si>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</si>
  <si>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</si>
  <si>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</si>
  <si>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</si>
  <si>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</si>
  <si>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</si>
  <si>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03/08/2025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</si>
</sst>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N23" sqref="N23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45873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45879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"&amp;11&amp;" tháng "&amp;MONTH(D3)&amp;" năm "&amp;2025</f>
        <v>Ngày định giá/Ngày giao dịch: ngày 11 tháng 8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J22" sqref="J22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10/8/2025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35">
        <f>D8</f>
        <v>373124378349</v>
      </c>
      <c r="D4" s="35">
        <v>371776801871</v>
      </c>
    </row>
    <row r="5" spans="1:4" ht="15" customHeight="1">
      <c r="A5" s="4" t="s">
        <v>31</v>
      </c>
      <c r="B5" s="4" t="s">
        <v>45</v>
      </c>
      <c r="C5" s="35"/>
      <c r="D5" s="15"/>
    </row>
    <row r="6" spans="1:4" ht="15" customHeight="1">
      <c r="A6" s="4" t="s">
        <v>33</v>
      </c>
      <c r="B6" s="4" t="s">
        <v>46</v>
      </c>
      <c r="C6" s="23">
        <f>D10</f>
        <v>15139.6</v>
      </c>
      <c r="D6" s="23">
        <v>15103.85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8">
        <v>370355278720</v>
      </c>
      <c r="D8" s="19">
        <v>373124378349</v>
      </c>
    </row>
    <row r="9" spans="1:4" ht="15" customHeight="1">
      <c r="A9" s="4" t="s">
        <v>38</v>
      </c>
      <c r="B9" s="4" t="s">
        <v>45</v>
      </c>
      <c r="C9" s="18"/>
      <c r="D9" s="16"/>
    </row>
    <row r="10" spans="1:4" ht="15" customHeight="1">
      <c r="A10" s="4" t="s">
        <v>40</v>
      </c>
      <c r="B10" s="4" t="s">
        <v>46</v>
      </c>
      <c r="C10" s="20">
        <v>15129.46</v>
      </c>
      <c r="D10" s="20">
        <v>15139.6</v>
      </c>
    </row>
    <row r="11" spans="1:4" ht="16.5" customHeight="1">
      <c r="A11" s="7" t="s">
        <v>15</v>
      </c>
      <c r="B11" s="7" t="s">
        <v>48</v>
      </c>
      <c r="C11" s="17">
        <f>C8-C4</f>
        <v>-2769099629</v>
      </c>
      <c r="D11" s="17">
        <v>1347576478</v>
      </c>
    </row>
    <row r="12" spans="1:4" ht="15" customHeight="1">
      <c r="A12" s="4" t="s">
        <v>49</v>
      </c>
      <c r="B12" s="4" t="s">
        <v>50</v>
      </c>
      <c r="C12" s="26">
        <f>C11-C13</f>
        <v>-249821616</v>
      </c>
      <c r="D12" s="26">
        <v>881465845</v>
      </c>
    </row>
    <row r="13" spans="1:4" ht="15" customHeight="1">
      <c r="A13" s="4" t="s">
        <v>51</v>
      </c>
      <c r="B13" s="4" t="s">
        <v>52</v>
      </c>
      <c r="C13" s="27">
        <v>-2519278013</v>
      </c>
      <c r="D13" s="31">
        <v>466110633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1">
        <f>C10-C6</f>
        <v>-10.140000000001237</v>
      </c>
      <c r="D15" s="21">
        <v>35.75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8">
        <v>373124378349</v>
      </c>
      <c r="D17" s="29">
        <v>373124378349</v>
      </c>
    </row>
    <row r="18" spans="1:10" ht="15" customHeight="1">
      <c r="A18" s="4" t="s">
        <v>61</v>
      </c>
      <c r="B18" s="4" t="s">
        <v>62</v>
      </c>
      <c r="C18" s="28">
        <v>290017734360</v>
      </c>
      <c r="D18" s="29">
        <v>287017326321</v>
      </c>
    </row>
    <row r="19" spans="1:10" ht="15" customHeight="1">
      <c r="A19" s="7" t="s">
        <v>63</v>
      </c>
      <c r="B19" s="7" t="s">
        <v>35</v>
      </c>
      <c r="C19" s="22"/>
      <c r="D19" s="22"/>
    </row>
    <row r="20" spans="1:10" ht="15" customHeight="1">
      <c r="A20" s="4" t="s">
        <v>64</v>
      </c>
      <c r="B20" s="4" t="s">
        <v>37</v>
      </c>
      <c r="C20" s="23">
        <v>16785.8</v>
      </c>
      <c r="D20" s="23">
        <v>16692.009999999998</v>
      </c>
    </row>
    <row r="21" spans="1:10" ht="15" customHeight="1">
      <c r="A21" s="4" t="s">
        <v>65</v>
      </c>
      <c r="B21" s="4" t="s">
        <v>39</v>
      </c>
      <c r="C21" s="34">
        <v>253960089.66799998</v>
      </c>
      <c r="D21" s="23">
        <v>252710354.59599999</v>
      </c>
    </row>
    <row r="22" spans="1:10" ht="15" customHeight="1">
      <c r="A22" s="4" t="s">
        <v>66</v>
      </c>
      <c r="B22" s="4" t="s">
        <v>41</v>
      </c>
      <c r="C22" s="30">
        <v>6.9999999999999999E-4</v>
      </c>
      <c r="D22" s="30">
        <v>6.9999999999999999E-4</v>
      </c>
      <c r="F22" s="33"/>
    </row>
    <row r="23" spans="1:10" ht="48" customHeight="1">
      <c r="A23" s="7" t="s">
        <v>67</v>
      </c>
      <c r="B23" s="14" t="s">
        <v>68</v>
      </c>
      <c r="C23" s="22"/>
      <c r="D23" s="22"/>
      <c r="J23" s="32"/>
    </row>
    <row r="24" spans="1:10" ht="15" customHeight="1">
      <c r="A24" s="7" t="s">
        <v>9</v>
      </c>
      <c r="B24" s="7" t="s">
        <v>43</v>
      </c>
      <c r="C24" s="22"/>
      <c r="D24" s="22"/>
    </row>
    <row r="25" spans="1:10" ht="15" customHeight="1">
      <c r="A25" s="7" t="s">
        <v>12</v>
      </c>
      <c r="B25" s="7" t="s">
        <v>47</v>
      </c>
      <c r="C25" s="22"/>
      <c r="D25" s="22"/>
    </row>
    <row r="26" spans="1:10" ht="15" customHeight="1">
      <c r="A26" s="7" t="s">
        <v>15</v>
      </c>
      <c r="B26" s="7" t="s">
        <v>69</v>
      </c>
      <c r="C26" s="22"/>
      <c r="D26" s="22"/>
    </row>
    <row r="27" spans="1:10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10" ht="15" customHeight="1">
      <c r="A28" s="4" t="s">
        <v>72</v>
      </c>
      <c r="B28" s="4" t="s">
        <v>73</v>
      </c>
      <c r="C28" s="24"/>
      <c r="D28" s="24"/>
    </row>
    <row r="29" spans="1:10" ht="15" customHeight="1">
      <c r="A29" s="4" t="s">
        <v>74</v>
      </c>
      <c r="B29" s="4" t="s">
        <v>75</v>
      </c>
      <c r="C29" s="24"/>
      <c r="D29" s="24"/>
    </row>
    <row r="30" spans="1:10" ht="15" customHeight="1">
      <c r="A30" s="7" t="s">
        <v>57</v>
      </c>
      <c r="B30" s="7" t="s">
        <v>76</v>
      </c>
      <c r="C30" s="22"/>
      <c r="D30" s="22"/>
    </row>
    <row r="31" spans="1:10" ht="15" customHeight="1">
      <c r="A31" s="4" t="s">
        <v>59</v>
      </c>
      <c r="B31" s="4" t="s">
        <v>60</v>
      </c>
      <c r="C31" s="24"/>
      <c r="D31" s="24"/>
    </row>
    <row r="32" spans="1:10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{'SheetId':'0f0a93f5-60f7-4c27-9121-9ea290dd8334','UId':'7d8df9de-6ec3-46c6-a9cb-3bb3debdabc3','Col':3,'Row':4,'Format':'numberic','Value':'373124378349','TargetCode':''}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{'SheetId':'0f0a93f5-60f7-4c27-9121-9ea290dd8334','UId':'6878300a-c20f-462d-9746-1f03421f3475','Col':4,'Row':4,'Format':'numberic','Value':'371776801871','TargetCode':''}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{'SheetId':'0f0a93f5-60f7-4c27-9121-9ea290dd8334','UId':'cc99c128-86ca-47ff-b226-95c60d9beb91','Col':3,'Row':6,'Format':'numberic','Value':'15139.6','TargetCode':''}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{'SheetId':'0f0a93f5-60f7-4c27-9121-9ea290dd8334','UId':'c3bfcec2-e653-4f82-860b-803225fef5d1','Col':4,'Row':6,'Format':'numberic','Value':'15103.85','TargetCode':''}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{'SheetId':'0f0a93f5-60f7-4c27-9121-9ea290dd8334','UId':'1a4c42c9-725c-46f6-8a85-4bdbfb1f8740','Col':3,'Row':8,'Format':'numberic','Value':'370355278720','TargetCode':''}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{'SheetId':'0f0a93f5-60f7-4c27-9121-9ea290dd8334','UId':'102a5969-ecf0-48a6-9b4c-2ef748e27d05','Col':4,'Row':8,'Format':'numberic','Value':'373124378349','TargetCode':''}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{'SheetId':'0f0a93f5-60f7-4c27-9121-9ea290dd8334','UId':'0adef1d5-524d-427d-84c0-491fb70d8521','Col':3,'Row':10,'Format':'numberic','Value':'15129.46','TargetCode':''}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{'SheetId':'0f0a93f5-60f7-4c27-9121-9ea290dd8334','UId':'dfb17dcf-c5ba-4757-9b28-e20992bc4553','Col':4,'Row':10,'Format':'numberic','Value':'15139.6','TargetCode':''}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{'SheetId':'0f0a93f5-60f7-4c27-9121-9ea290dd8334','UId':'8c1be6bf-76a4-42d7-9fe4-f4822068d5a4','Col':3,'Row':11,'Format':'numberic','Value':'-2769099629','TargetCode':''}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{'SheetId':'0f0a93f5-60f7-4c27-9121-9ea290dd8334','UId':'45174d06-2d38-411d-96aa-79e2629d72fe','Col':4,'Row':11,'Format':'numberic','Value':'1347576478','TargetCode':''}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{'SheetId':'0f0a93f5-60f7-4c27-9121-9ea290dd8334','UId':'47189bce-6760-48da-9fba-cbd16cc1da69','Col':3,'Row':12,'Format':'numberic','Value':'-249821616','TargetCode':''}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{'SheetId':'0f0a93f5-60f7-4c27-9121-9ea290dd8334','UId':'54b90877-796c-44fd-b01c-bac401362c90','Col':4,'Row':12,'Format':'numberic','Value':'881465845','TargetCode':''}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{'SheetId':'0f0a93f5-60f7-4c27-9121-9ea290dd8334','UId':'b596263e-ac83-4575-a696-5d078fa3d3e4','Col':3,'Row':13,'Format':'numberic','Value':'-2519278013','TargetCode':''}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{'SheetId':'0f0a93f5-60f7-4c27-9121-9ea290dd8334','UId':'97dfbdb2-a540-49b5-997a-79b58e09a2ce','Col':4,'Row':13,'Format':'numberic','Value':'466110633','TargetCode':''}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{'SheetId':'0f0a93f5-60f7-4c27-9121-9ea290dd8334','UId':'99c444f1-5fe2-45a1-82fa-ae77b2e76c8c','Col':3,'Row':15,'Format':'numberic','Value':'-10.1400000000012','TargetCode':''}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{'SheetId':'0f0a93f5-60f7-4c27-9121-9ea290dd8334','UId':'3c320467-dbd9-42b8-b876-53a4718cfc56','Col':4,'Row':15,'Format':'numberic','Value':'35.75','TargetCode':''}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{'SheetId':'0f0a93f5-60f7-4c27-9121-9ea290dd8334','UId':'b5f075a6-84c7-47a7-aca6-304f3e7f098b','Col':3,'Row':17,'Format':'numberic','Value':'373124378349','TargetCode':''}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{'SheetId':'0f0a93f5-60f7-4c27-9121-9ea290dd8334','UId':'4a3b5e69-6655-4a3c-91ad-151d0daffbbe','Col':4,'Row':17,'Format':'numberic','Value':'373124378349','TargetCode':''}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{'SheetId':'0f0a93f5-60f7-4c27-9121-9ea290dd8334','UId':'bc8aae90-3d32-424c-89d6-00637a1a5749','Col':3,'Row':18,'Format':'numberic','Value':'290017734360','TargetCode':''}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{'SheetId':'0f0a93f5-60f7-4c27-9121-9ea290dd8334','UId':'0712758c-ed69-4c11-ad9c-a1786f232e94','Col':4,'Row':18,'Format':'numberic','Value':'287017326321','TargetCode':''}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{'SheetId':'0f0a93f5-60f7-4c27-9121-9ea290dd8334','UId':'9d2538f9-f4fe-4678-a845-a343332a4000','Col':3,'Row':20,'Format':'numberic','Value':'16785.8','TargetCode':''}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{'SheetId':'0f0a93f5-60f7-4c27-9121-9ea290dd8334','UId':'2aedc9fa-169e-4d63-8a5f-edb7276fb5de','Col':4,'Row':20,'Format':'numberic','Value':'16692.01','TargetCode':''}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{'SheetId':'0f0a93f5-60f7-4c27-9121-9ea290dd8334','UId':'66104325-15b6-436e-8977-c1215983f874','Col':3,'Row':21,'Format':'numberic','Value':'253960089.668','TargetCode':''}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{'SheetId':'0f0a93f5-60f7-4c27-9121-9ea290dd8334','UId':'7db1f99a-6d4f-4763-baf8-36e5fd015757','Col':4,'Row':21,'Format':'numberic','Value':'252710354.596','TargetCode':''}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{'SheetId':'0f0a93f5-60f7-4c27-9121-9ea290dd8334','UId':'17834fd5-1e27-40b9-8148-68fc4fbf1c12','Col':3,'Row':22,'Format':'numberic','Value':'0.0007','TargetCode':''}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{'SheetId':'0f0a93f5-60f7-4c27-9121-9ea290dd8334','UId':'e387b061-10a9-488c-9da4-acb1bc80e5aa','Col':4,'Row':22,'Format':'numberic','Value':'0.0007','TargetCode':''}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swH2Zpdjf1gA8YozZUG8lVG+zQPyLgoft+ywkWPoH84=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11a3IcjF8cMk6ns+VjGo/DPK9J9KC1eEaTcLAlJtFps=</DigestValue>
    </Reference>
  </SignedInfo>
  <SignatureValue>ShKCBJhtAHJcvFdSXdXJXH6JC6dqjDPH54nq3z7gBTwhihx0uirgYiuGc/qWQvgHtEk+B9G1Ih45
pGwCsxTXMFP9sOeZEYlO8zUNVc7OxS2I4mKreJkSxeq8Z2KIdlGPFiVG1wizUyt8GieXjqUsPpFL
uWXEQn7lyzJUx4S7SnN1iRzvSq6NKHSTUBOkh/jAQBFroLtNI/COZH5plXgDJ2QsXQU49ubsFOyK
IjgFh8hpmP+4/eyChPn5G+2W3tvQzUMbwqB4P7MpTCDqGB6o9Z1+I+5nNv6TaUrYrjPyAPaP2QG1
uumhv4TI/nZiRNtTF06fDRUXrdZJXy7z6NE6Wg==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He/lT4gfLlsAS5Ucf7USrO6lwf4046cCl/v4lAFCJZQ=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Zv8sN1g29JxkrSpkxr92aQkai3tvydcS12m1Kiic5/M=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z37AbCiZgPMEpABXJQyRiZDqdQIrCPOVlVzLBnq9aoA=</DigestValue>
      </Reference>
      <Reference URI="/xl/worksheets/sheet2.xml?ContentType=application/vnd.openxmlformats-officedocument.spreadsheetml.worksheet+xml">
        <DigestMethod Algorithm="http://www.w3.org/2001/04/xmlenc#sha256"/>
        <DigestValue>vV63PKCSDy1a/CnrSNHRBW7AEjBKaVXHt3wFOKiOYp0=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3VDS9ZcspDGQo5fYie/CNPCwDUFEOZAjllTRifs5Mv8=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2025-08-12T08:14:51Z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2025-08-12T08:14:51Z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xGPLNF7TJQVSyNnKWC6GjrJjecb8qpNm/uOk/T6xLX4=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s5MeGwovfuijGr11WIHenk9OJijgsOFD6N87BbqclYQ=</DigestValue>
    </Reference>
  </SignedInfo>
  <SignatureValue>pFSiGh/wz1u9JOBzCIFfZQ/UYT4BSkE11BG+NNUg5UDtPQY4VwzbAcjAzsCjNr23n78fMF6IEgSZ
Itii4CvPNFQ124iy/JjKuhyqAPVzilfZftMMwPyvhZKZby+LO/m5emG+9FqLQqfx12hz8lysjrZ1
Y40nqryOLOy4c9iPcmVlJv/Kx4Rn3Nj0Uo4vr1yK9yjWPCA28Fu48h9Rs8gJ/fYtD8ZP6IYIljCQ
jfTyz03MlVP5BOAdoIkISIGwGE/g/UMwawK1Pi1bxhn/jePmNZUxpK0ZiYV7rZsIWAQU2EjVsWX4
hzI3rgoWDEy6YmWtF3S3WcPI8ISoEGxPVSUlZQ==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He/lT4gfLlsAS5Ucf7USrO6lwf4046cCl/v4lAFCJZQ=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Zv8sN1g29JxkrSpkxr92aQkai3tvydcS12m1Kiic5/M=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z37AbCiZgPMEpABXJQyRiZDqdQIrCPOVlVzLBnq9aoA=</DigestValue>
      </Reference>
      <Reference URI="/xl/worksheets/sheet2.xml?ContentType=application/vnd.openxmlformats-officedocument.spreadsheetml.worksheet+xml">
        <DigestMethod Algorithm="http://www.w3.org/2001/04/xmlenc#sha256"/>
        <DigestValue>vV63PKCSDy1a/CnrSNHRBW7AEjBKaVXHt3wFOKiOYp0=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3VDS9ZcspDGQo5fYie/CNPCwDUFEOZAjllTRifs5Mv8=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2025-08-12T09:02:29Z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2025-08-12T09:02:29Z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2025-03-11T08:03:59Z</cp:lastPrinted>
  <dcterms:created xsi:type="dcterms:W3CDTF">2021-05-17T07:04:34Z</dcterms:created>
  <dcterms:modified xsi:type="dcterms:W3CDTF">2025-08-12T03:58:03Z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