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CF - QUY DAU TU TRAI PHIEU LINH HOAT VND - 20829030 - BIDB586666\KÝ SỐ\2025\"/>
    </mc:Choice>
  </mc:AlternateContent>
  <bookViews>
    <workbookView xWindow="0" yWindow="0" windowWidth="28800" windowHeight="12180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definedNames>
    <definedName name="_xlnm.Print_Area" localSheetId="1">QuyDinhGia_HangNgay!$A$1:$D$18</definedName>
  </definedNames>
  <calcPr calcId="162913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<sst xmlns="http://schemas.openxmlformats.org/spreadsheetml/2006/main" count="170" uniqueCount="84">
  <si>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</si>
  <si>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</si>
  <si>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</si>
  <si>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</si>
  <si>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</si>
  <si>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</si>
  <si>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</si>
  <si>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</si>
  <si>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</si>
  <si>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</si>
  <si>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</si>
  <si>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</si>
  <si>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</si>
  <si>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</si>
  <si>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</si>
  <si>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</si>
  <si>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</si>
  <si>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</si>
  <si>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</si>
  <si>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</si>
  <si>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</si>
  <si>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</si>
  <si>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</si>
  <si>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</si>
  <si>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</si>
  <si>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</si>
  <si>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</si>
  <si>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</si>
  <si>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</si>
  <si>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</si>
  <si>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</si>
  <si>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</si>
  <si>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</si>
  <si>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</si>
  <si>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</si>
  <si>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</si>
  <si>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</si>
  <si>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</si>
  <si>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</si>
  <si>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</si>
  <si>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</si>
  <si>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</si>
  <si>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</si>
  <si>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</si>
  <si>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</si>
  <si>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</si>
  <si>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</si>
  <si>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</si>
  <si>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</si>
  <si>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</si>
  <si>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</si>
  <si>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</si>
  <si>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</si>
  <si>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</si>
  <si>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</si>
  <si>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</si>
  <si>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</si>
  <si>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</si>
  <si>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</si>
  <si>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</si>
  <si>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</si>
  <si>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</si>
  <si>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</si>
  <si>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</si>
  <si>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</si>
  <si>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</si>
  <si>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</si>
  <si>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</si>
  <si>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</si>
  <si>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</si>
  <si>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</si>
  <si>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</si>
  <si>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</si>
  <si>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</si>
  <si>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</si>
  <si>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</si>
  <si>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</si>
  <si>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</si>
  <si>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</si>
  <si>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</si>
  <si>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</si>
  <si>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</si>
  <si>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</si>
  <si>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Trái phiếu Linh hoạt VND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</si>
</sst>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37">
    <xf numFmtId="0" fontId="0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/>
    <xf numFmtId="164" fontId="4" fillId="0" borderId="0" applyFont="0" applyFill="0" applyBorder="0" applyAlignment="0" applyProtection="0"/>
    <xf numFmtId="0" fontId="4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6" fillId="0" borderId="0" xfId="0" applyFont="1" applyAlignment="1">
      <alignment horizontal="left"/>
    </xf>
    <xf numFmtId="0" fontId="7" fillId="0" borderId="0" xfId="0" applyFont="1" applyAlignment="1">
      <alignment horizontal="right"/>
    </xf>
    <xf numFmtId="0" fontId="8" fillId="0" borderId="1" xfId="0" applyFont="1" applyBorder="1" applyAlignment="1">
      <alignment horizontal="center" vertical="justify"/>
    </xf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3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left"/>
    </xf>
    <xf numFmtId="14" fontId="6" fillId="0" borderId="0" xfId="0" applyNumberFormat="1" applyFont="1" applyAlignment="1">
      <alignment horizontal="left"/>
    </xf>
    <xf numFmtId="164" fontId="9" fillId="0" borderId="1" xfId="1" applyFont="1" applyBorder="1" applyAlignment="1">
      <alignment horizontal="left"/>
    </xf>
    <xf numFmtId="10" fontId="9" fillId="0" borderId="1" xfId="2" applyNumberFormat="1" applyFont="1" applyBorder="1" applyAlignment="1">
      <alignment horizontal="right"/>
    </xf>
    <xf numFmtId="165" fontId="16" fillId="3" borderId="2" xfId="3" applyNumberFormat="1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0" fontId="14" fillId="0" borderId="3" xfId="0" applyFont="1" applyBorder="1" applyAlignment="1">
      <alignment horizontal="left"/>
    </xf>
    <xf numFmtId="0" fontId="0" fillId="0" borderId="2" xfId="0" applyBorder="1"/>
    <xf numFmtId="14" fontId="17" fillId="0" borderId="0" xfId="0" applyNumberFormat="1" applyFont="1" applyAlignment="1">
      <alignment horizontal="left"/>
    </xf>
    <xf numFmtId="164" fontId="16" fillId="3" borderId="2" xfId="1" applyNumberFormat="1" applyFont="1" applyFill="1" applyBorder="1" applyAlignment="1">
      <alignment horizontal="right" vertical="center" wrapText="1"/>
    </xf>
    <xf numFmtId="14" fontId="6" fillId="0" borderId="0" xfId="0" applyNumberFormat="1" applyFont="1" applyAlignment="1">
      <alignment horizontal="left"/>
    </xf>
    <xf numFmtId="164" fontId="6" fillId="0" borderId="1" xfId="1" applyFont="1" applyBorder="1" applyAlignment="1">
      <alignment horizontal="left"/>
    </xf>
    <xf numFmtId="164" fontId="6" fillId="0" borderId="1" xfId="1" applyNumberFormat="1" applyFont="1" applyBorder="1" applyAlignment="1">
      <alignment horizontal="left"/>
    </xf>
    <xf numFmtId="0" fontId="7" fillId="2" borderId="8" xfId="0" applyFont="1" applyFill="1" applyBorder="1" applyAlignment="1">
      <alignment horizontal="center" wrapText="1"/>
    </xf>
    <xf numFmtId="14" fontId="7" fillId="2" borderId="9" xfId="0" applyNumberFormat="1" applyFont="1" applyFill="1" applyBorder="1" applyAlignment="1">
      <alignment horizontal="center" wrapText="1"/>
    </xf>
    <xf numFmtId="0" fontId="7" fillId="2" borderId="10" xfId="0" applyFont="1" applyFill="1" applyBorder="1" applyAlignment="1">
      <alignment horizontal="center" wrapText="1"/>
    </xf>
    <xf numFmtId="0" fontId="5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12" fillId="0" borderId="0" xfId="0" applyFont="1" applyAlignment="1">
      <alignment horizontal="center" vertical="justify"/>
    </xf>
    <xf numFmtId="0" fontId="6" fillId="0" borderId="0" xfId="0" applyFont="1" applyAlignment="1">
      <alignment horizontal="left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</cellXfs>
  <cellStyles count="37">
    <cellStyle name="Comma" xfId="1" builtinId="3"/>
    <cellStyle name="Comma 2" xfId="5"/>
    <cellStyle name="Comma 2 2" xfId="25"/>
    <cellStyle name="Comma 2 5" xfId="3"/>
    <cellStyle name="Comma 2 5 2" xfId="23"/>
    <cellStyle name="Comma 3" xfId="8"/>
    <cellStyle name="Comma 3 2" xfId="26"/>
    <cellStyle name="Comma 4" xfId="19"/>
    <cellStyle name="Comma 4 2" xfId="34"/>
    <cellStyle name="Comma 5" xfId="21"/>
    <cellStyle name="Comma 5 2" xfId="36"/>
    <cellStyle name="Comma 6" xfId="22"/>
    <cellStyle name="Currency [0] 2" xfId="10"/>
    <cellStyle name="Normal" xfId="0" builtinId="0"/>
    <cellStyle name="Normal 10" xfId="11"/>
    <cellStyle name="Normal 10 2" xfId="27"/>
    <cellStyle name="Normal 11" xfId="4"/>
    <cellStyle name="Normal 11 2" xfId="24"/>
    <cellStyle name="Normal 2" xfId="6"/>
    <cellStyle name="Normal 3" xfId="7"/>
    <cellStyle name="Normal 4" xfId="12"/>
    <cellStyle name="Normal 4 2" xfId="28"/>
    <cellStyle name="Normal 5" xfId="13"/>
    <cellStyle name="Normal 5 2" xfId="29"/>
    <cellStyle name="Normal 6" xfId="14"/>
    <cellStyle name="Normal 6 2" xfId="30"/>
    <cellStyle name="Normal 7" xfId="15"/>
    <cellStyle name="Normal 7 2" xfId="31"/>
    <cellStyle name="Normal 8" xfId="16"/>
    <cellStyle name="Normal 8 2" xfId="32"/>
    <cellStyle name="Normal 9" xfId="17"/>
    <cellStyle name="Normal 9 2" xfId="33"/>
    <cellStyle name="Percent" xfId="2" builtinId="5"/>
    <cellStyle name="Percent 2" xfId="9"/>
    <cellStyle name="Percent 3" xfId="18"/>
    <cellStyle name="Percent 4" xfId="20"/>
    <cellStyle name="Percent 4 2" xfId="3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E2" sqref="E2"/>
    </sheetView>
  </sheetViews>
  <sheetFormatPr defaultRowHeight="12.75" x14ac:dyDescent="0.2"/>
  <cols>
    <col min="1" max="1" width="37" customWidth="1"/>
    <col min="2" max="2" width="7.42578125" customWidth="1"/>
    <col min="3" max="3" width="41.5703125" customWidth="1"/>
    <col min="4" max="4" width="46.140625" customWidth="1"/>
  </cols>
  <sheetData>
    <row r="1" spans="1:5" ht="30" customHeight="1" x14ac:dyDescent="0.2">
      <c r="A1" s="25" t="s">
        <v>0</v>
      </c>
      <c r="B1" s="25"/>
      <c r="C1" s="25"/>
      <c r="D1" s="2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17">
        <v>45811</v>
      </c>
    </row>
    <row r="3" spans="1:5" ht="15" customHeight="1" x14ac:dyDescent="0.25">
      <c r="A3" s="1"/>
      <c r="B3" s="1" t="s">
        <v>1</v>
      </c>
      <c r="C3" s="2" t="s">
        <v>3</v>
      </c>
      <c r="D3" s="19">
        <f>IF(WEEKDAY(D2)=6,D2+2,D2)</f>
        <v>45811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" t="s">
        <v>1</v>
      </c>
    </row>
    <row r="5" spans="1:5" ht="15" customHeight="1" x14ac:dyDescent="0.25">
      <c r="A5" s="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" t="s">
        <v>83</v>
      </c>
      <c r="B7" s="1"/>
      <c r="C7" s="1"/>
      <c r="D7" s="1"/>
    </row>
    <row r="8" spans="1:5" ht="15" customHeight="1" x14ac:dyDescent="0.25">
      <c r="A8" s="1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4 tháng 6 năm 2025</v>
      </c>
      <c r="B8" s="1"/>
      <c r="C8" s="1"/>
      <c r="D8" s="1" t="s">
        <v>4</v>
      </c>
    </row>
    <row r="9" spans="1:5" ht="15" customHeight="1" x14ac:dyDescent="0.25">
      <c r="A9" s="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28" t="s">
        <v>19</v>
      </c>
      <c r="D17" s="28"/>
    </row>
    <row r="18" spans="1:4" ht="15" customHeight="1" x14ac:dyDescent="0.25">
      <c r="A18" s="1" t="s">
        <v>1</v>
      </c>
      <c r="B18" s="1" t="s">
        <v>1</v>
      </c>
      <c r="C18" s="28" t="s">
        <v>20</v>
      </c>
      <c r="D18" s="28"/>
    </row>
    <row r="19" spans="1:4" ht="15" customHeight="1" x14ac:dyDescent="0.25">
      <c r="A19" s="1" t="s">
        <v>1</v>
      </c>
      <c r="B19" s="1" t="s">
        <v>1</v>
      </c>
      <c r="C19" s="28" t="s">
        <v>21</v>
      </c>
      <c r="D19" s="28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2.25" customHeight="1" x14ac:dyDescent="0.2">
      <c r="A23" s="26" t="s">
        <v>22</v>
      </c>
      <c r="B23" s="26"/>
      <c r="C23" s="26" t="s">
        <v>23</v>
      </c>
      <c r="D23" s="26"/>
    </row>
    <row r="24" spans="1:4" ht="15" customHeight="1" x14ac:dyDescent="0.2">
      <c r="A24" s="27" t="s">
        <v>24</v>
      </c>
      <c r="B24" s="27"/>
      <c r="C24" s="27" t="s">
        <v>24</v>
      </c>
      <c r="D24" s="27"/>
    </row>
    <row r="25" spans="1:4" ht="15" customHeight="1" x14ac:dyDescent="0.25">
      <c r="A25" s="28" t="s">
        <v>1</v>
      </c>
      <c r="B25" s="28"/>
      <c r="C25" s="28" t="s">
        <v>1</v>
      </c>
      <c r="D25" s="28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24"/>
  <sheetViews>
    <sheetView tabSelected="1" view="pageBreakPreview" zoomScaleNormal="100" zoomScaleSheetLayoutView="100" workbookViewId="0">
      <selection activeCell="C6" sqref="C6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</cols>
  <sheetData>
    <row r="1" spans="1:4" ht="19.5" customHeight="1" x14ac:dyDescent="0.25">
      <c r="A1" s="29" t="s">
        <v>6</v>
      </c>
      <c r="B1" s="31" t="s">
        <v>25</v>
      </c>
      <c r="C1" s="22" t="s">
        <v>26</v>
      </c>
      <c r="D1" s="24" t="s">
        <v>27</v>
      </c>
    </row>
    <row r="2" spans="1:4" ht="19.5" customHeight="1" x14ac:dyDescent="0.25">
      <c r="A2" s="30"/>
      <c r="B2" s="32"/>
      <c r="C2" s="23">
        <v>45811</v>
      </c>
      <c r="D2" s="23">
        <v>45810</v>
      </c>
    </row>
    <row r="3" spans="1:4" ht="15" customHeight="1" x14ac:dyDescent="0.25">
      <c r="A3" s="7" t="s">
        <v>9</v>
      </c>
      <c r="B3" s="15" t="s">
        <v>28</v>
      </c>
      <c r="C3" s="16"/>
      <c r="D3" s="16"/>
    </row>
    <row r="4" spans="1:4" ht="15" customHeight="1" x14ac:dyDescent="0.25">
      <c r="A4" s="4" t="s">
        <v>29</v>
      </c>
      <c r="B4" s="4" t="s">
        <v>30</v>
      </c>
      <c r="C4" s="11">
        <v>147410192148</v>
      </c>
      <c r="D4" s="11">
        <v>147195652122</v>
      </c>
    </row>
    <row r="5" spans="1:4" ht="15" customHeight="1" x14ac:dyDescent="0.25">
      <c r="A5" s="4" t="s">
        <v>31</v>
      </c>
      <c r="B5" s="4" t="s">
        <v>32</v>
      </c>
      <c r="C5" s="11"/>
      <c r="D5" s="11"/>
    </row>
    <row r="6" spans="1:4" ht="15" customHeight="1" x14ac:dyDescent="0.25">
      <c r="A6" s="4" t="s">
        <v>33</v>
      </c>
      <c r="B6" s="4" t="s">
        <v>34</v>
      </c>
      <c r="C6" s="18">
        <v>11034.17</v>
      </c>
      <c r="D6" s="18">
        <v>11020.06</v>
      </c>
    </row>
    <row r="7" spans="1:4" ht="15" customHeight="1" x14ac:dyDescent="0.25">
      <c r="A7" s="7" t="s">
        <v>12</v>
      </c>
      <c r="B7" s="7" t="s">
        <v>35</v>
      </c>
      <c r="C7" s="7"/>
      <c r="D7" s="7"/>
    </row>
    <row r="8" spans="1:4" ht="15" customHeight="1" x14ac:dyDescent="0.25">
      <c r="A8" s="4" t="s">
        <v>36</v>
      </c>
      <c r="B8" s="4" t="s">
        <v>37</v>
      </c>
      <c r="C8" s="9">
        <v>0</v>
      </c>
      <c r="D8" s="9">
        <v>0</v>
      </c>
    </row>
    <row r="9" spans="1:4" ht="15" customHeight="1" x14ac:dyDescent="0.25">
      <c r="A9" s="4" t="s">
        <v>38</v>
      </c>
      <c r="B9" s="4" t="s">
        <v>39</v>
      </c>
      <c r="C9" s="20">
        <v>0</v>
      </c>
      <c r="D9" s="21">
        <v>0</v>
      </c>
    </row>
    <row r="10" spans="1:4" ht="15" customHeight="1" x14ac:dyDescent="0.25">
      <c r="A10" s="4" t="s">
        <v>40</v>
      </c>
      <c r="B10" s="4" t="s">
        <v>41</v>
      </c>
      <c r="C10" s="10">
        <v>0</v>
      </c>
      <c r="D10" s="10">
        <v>0</v>
      </c>
    </row>
    <row r="13" spans="1:4" x14ac:dyDescent="0.2">
      <c r="C13" s="12"/>
      <c r="D13" s="12"/>
    </row>
    <row r="14" spans="1:4" x14ac:dyDescent="0.2">
      <c r="C14" s="12"/>
      <c r="D14" s="12"/>
    </row>
    <row r="15" spans="1:4" x14ac:dyDescent="0.2">
      <c r="C15" s="12"/>
      <c r="D15" s="12"/>
    </row>
    <row r="16" spans="1:4" x14ac:dyDescent="0.2">
      <c r="C16" s="12"/>
      <c r="D16" s="12"/>
    </row>
    <row r="17" spans="3:4" x14ac:dyDescent="0.2">
      <c r="C17" s="12"/>
      <c r="D17" s="12"/>
    </row>
    <row r="18" spans="3:4" x14ac:dyDescent="0.2">
      <c r="C18" s="12"/>
      <c r="D18" s="12" t="s">
        <v>1</v>
      </c>
    </row>
    <row r="19" spans="3:4" x14ac:dyDescent="0.2">
      <c r="C19" s="12"/>
      <c r="D19" s="12"/>
    </row>
    <row r="20" spans="3:4" x14ac:dyDescent="0.2">
      <c r="C20" s="12"/>
      <c r="D20" s="12"/>
    </row>
    <row r="23" spans="3:4" x14ac:dyDescent="0.2">
      <c r="C23" s="13"/>
      <c r="D23" s="13"/>
    </row>
    <row r="24" spans="3:4" x14ac:dyDescent="0.2">
      <c r="C24" s="14"/>
      <c r="D24" s="14"/>
    </row>
  </sheetData>
  <mergeCells count="2">
    <mergeCell ref="A1:A2"/>
    <mergeCell ref="B1:B2"/>
  </mergeCells>
  <pageMargins left="0.75" right="0.75" top="1" bottom="1" header="0.5" footer="0.5"/>
  <pageSetup scale="83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topLeftCell="A16" workbookViewId="0">
      <selection activeCell="B39" sqref="B3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28" t="s">
        <v>77</v>
      </c>
      <c r="B33" s="28"/>
      <c r="C33" s="28"/>
      <c r="D33" s="28"/>
    </row>
    <row r="34" spans="1:4" ht="15" customHeight="1" x14ac:dyDescent="0.25">
      <c r="A34" s="28" t="s">
        <v>78</v>
      </c>
      <c r="B34" s="28"/>
      <c r="C34" s="28"/>
      <c r="D34" s="28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e">
        <f>CONCATENATE("{'SheetId':'532945ab-6ee2-445c-968d-e7f02eb76aac'",",","'UId':'1f175759-6dcd-4ce2-a463-54620d3cec54'",",'Col':",COLUMN(QuyDinhGia_HangNgay!#REF!),",'Row':",ROW(QuyDinhGia_HangNgay!#REF!),",","'Format':'numberic'",",'Value':'",SUBSTITUTE(QuyDinhGia_HangNgay!#REF!,"'","\'"),"','TargetCode':''}")</f>
        <v>#REF!</v>
      </c>
    </row>
    <row r="4" spans="1:1" x14ac:dyDescent="0.2">
      <c r="A4" t="e">
        <f>CONCATENATE("{'SheetId':'532945ab-6ee2-445c-968d-e7f02eb76aac'",",","'UId':'df63451e-4881-4f55-9d40-3ad3e6256289'",",'Col':",COLUMN(QuyDinhGia_HangNgay!#REF!),",'Row':",ROW(QuyDinhGia_HangNgay!#REF!),",","'Format':'numberic'",",'Value':'",SUBSTITUTE(QuyDinhGia_HangNgay!#REF!,"'","\'"),"','TargetCode':''}")</f>
        <v>#REF!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e">
        <f>CONCATENATE("{'SheetId':'532945ab-6ee2-445c-968d-e7f02eb76aac'",",","'UId':'8922bb11-1c36-45a2-b95e-d93a0bfb38a0'",",'Col':",COLUMN(QuyDinhGia_HangNgay!#REF!),",'Row':",ROW(QuyDinhGia_HangNgay!#REF!),",","'Format':'numberic'",",'Value':'",SUBSTITUTE(QuyDinhGia_HangNgay!#REF!,"'","\'"),"','TargetCode':''}")</f>
        <v>#REF!</v>
      </c>
    </row>
    <row r="8" spans="1:1" x14ac:dyDescent="0.2">
      <c r="A8" t="e">
        <f>CONCATENATE("{'SheetId':'532945ab-6ee2-445c-968d-e7f02eb76aac'",",","'UId':'0386b55c-340a-4ccd-b981-23c5ede5d6b8'",",'Col':",COLUMN(QuyDinhGia_HangNgay!#REF!),",'Row':",ROW(QuyDinhGia_HangNgay!#REF!),",","'Format':'numberic'",",'Value':'",SUBSTITUTE(QuyDinhGia_HangNgay!#REF!,"'","\'"),"','TargetCode':''}")</f>
        <v>#REF!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{'SheetId':'532945ab-6ee2-445c-968d-e7f02eb76aac','UId':'0122b8e6-6e98-44a3-b5f5-62119cc28b58','Col':3,'Row':8,'Format':'numberic','Value':'0','TargetCode':''}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{'SheetId':'532945ab-6ee2-445c-968d-e7f02eb76aac','UId':'168f3043-fb6e-4c8d-b2e8-aadbc57d62ae','Col':4,'Row':8,'Format':'numberic','Value':'0','TargetCode':''}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{'SheetId':'532945ab-6ee2-445c-968d-e7f02eb76aac','UId':'dc373327-812c-4574-a89b-45e7962c83f9','Col':3,'Row':9,'Format':'numberic','Value':'0','TargetCode':''}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{'SheetId':'532945ab-6ee2-445c-968d-e7f02eb76aac','UId':'61429e25-1f7f-4225-afcd-4f77120fa043','Col':4,'Row':9,'Format':'numberic','Value':'0','TargetCode':''}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QlpW/uLBYLk0HQATPIO7QfF/rvnxdw75H7qpBXgu7ZU=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Y96mJYtsiDwf31060wQZEjFr1hf12e/ejrJG0h0D76M=</DigestValue>
    </Reference>
  </SignedInfo>
  <SignatureValue>m8VErAid0/c2bDmwKWVp9J+NcnEU+FwuDNTxfDiRH1nMu6Pb3QM47au9vUaBUmrZzMYb9sRuyqkj
42GXXGW/Q+Xb1GCyc9zwq35XfP29XUeprbAcXoJKj69/qHFNSS/7Xpn6StivxUbJ1Rav6rCmSZMf
xqcv5kEvXD6UTakPpN37pnJnm4jMTTRfStZoBOyi7bib8lN0rMZ+EtlEZHMBtamtNaotgTYb3iEM
GW3sIBTTicHNzRLGNLiWnQ6B4/PPXKhQ2APsrYROcfRgYKosjUItXv0csV8PTHHGHsRHtZZr23SK
5h1wQFRWOeaE7BUVzeUwovmCv7sn9ymtwWATGg==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QlIZW9x7fUoY3yoE3latSpM8NKF52OuFtpJ5uoP3mb0=</DigestValue>
      </Reference>
      <Reference URI="/xl/worksheets/sheet2.xml?ContentType=application/vnd.openxmlformats-officedocument.spreadsheetml.worksheet+xml">
        <DigestMethod Algorithm="http://www.w3.org/2001/04/xmlenc#sha256"/>
        <DigestValue>CGZ4EfaHfF9sGCNARe12O+zmU4Rn7YtJv3+T7Ryd2MI=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2025-06-04T08:30:58Z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2025-06-04T08:30:58Z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AojtAnXkM66CZxPKPYeTXtXR1Ai9T2qneLzxFppuQr8=</DigestValue>
    </Reference>
    <Reference Type="http://www.w3.org/2000/09/xmldsig#Object" URI="#idOfficeObject">
      <DigestMethod Algorithm="http://www.w3.org/2001/04/xmlenc#sha256"/>
      <DigestValue>GVaG86a3BspFFoqAyeHCj7XWkr+6UqLS5ZM8AGebuYI=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qlM+tRxahCQoH79Xie+NegIaDEPr8DD/1dGE6U4KS+4=</DigestValue>
    </Reference>
  </SignedInfo>
  <SignatureValue>FZXhnuYMVXFvseewh4SJYIs+sBZ9kAx5WTPM3fYosugZEm5f+UjdXN0s2ri+bLfaJPEBN76nGLfS
kTyO+/z96iS+d6sqPyC44Wf/QqwK+D35OjBqY3921EDQ7xZX3wUIUSpeiu3uvs/bapSbvxX0My8F
zvSwA6A/6nCvwEOnmlD8rSaj13H6BlHhVgPqNSrJ9S6CN2EILHLsl81aYfa+l7HrEN1sBWOE7YZo
F5HhLDU1dfeKMM4N7J+0GL3N5f4FT0QYaLI8TYqMxaP28PqlyhHosumwU5AEkUizqevvdQkXmSL8
vjUyT+T2Dh/yYC26KXP/JVjmlFB14xSCFReNfg==</SignatureValue>
  <KeyInfo>
    <X509Data>
      <X509Certificate>MIIGEzCCA/ugAwIBAgIQVAEBAWdg+4wZ6a61sfV8XzANBgkqhkiG9w0BAQsFADBZMRUwEwYDVQQDDAxWTlBULUNBIFNIQTIxMzAxBgNVBAoMKlZJRVROQU0gUE9TVFMgQU5EIFRFTEVDT01NVU5JQ0FUSU9OUyBHUk9VUDELMAkGA1UEBhMCVk4wHhcNMjUwNTEyMDI1MzM2WhcNMjYwOTE5MTEwOTQ3WjCBvTELMAkGA1UEBhMCVk4xEjAQBgNVBAgMCUjDgCBO4buYSTEeMBwGA1UEBwwVUXXhuq1uIEhhaSBCw6AgVHLGsG5nMVowWAYDVQQDDFFDw5RORyBUWSBUTkhIIE3hu5hUIFRIw4BOSCBWScOKTiBRVeG6ok4gTMOdIFFV4bu4IMSQ4bqmVSBUxq8gQ0jhu6hORyBLSE/DgU4gSS5QLkExHjAcBgoJkiaJk/IsZAEBDA5NU1Q6MDEwMjcwMzE3ODCCASIwDQYJKoZIhvcNAQEBBQADggEPADCCAQoCggEBAMo6nyjOdhjnzkFatVnXTCeEbyMzsUmqJHUhASSOytnVrWnyQYioEx8DLMMabPQw0EoT5rUUckBWXDPCikFT6yUCfOs2vtDcC7Bvkq9zaMZ8nshaq6tBElNBC67L/3YdXzNgKPKucnrtXBaFVfzElGhe3CD7AYx+GygLOLE1K/JuYMCMH+g+Mayuv5ETHXWTKR6Q/ZnpK7Q0NQ2PjbMh1A2o/a9ftXoJrDnzX3X55XGwfGi7zd4H1d47IXRhe+rec3ca/A77W8GIMytJwHvW69ahQdSkfGJ9D9hUR1O7LMvQhv+6oLAGgqYw3UUD/BiURmDrc0CUDefpNKitlWxWzkECAwEAAaOCAXAwggFsMAwGA1UdEwEB/wQCMAAwHwYDVR0jBBgwFoAUa5XExCkjyicTywTw/XTqzb0I/8EwgYcGCCsGAQUFBwEBBHsweTA+BggrBgEFBQcwAoYyaHR0cDovL3B1Yi52bnB0LWNhLnZuL2NlcnRzL3ZucHRjYS1zaGEyNTYtMjAyNC5jZXIwNwYIKwYBBQUHMAGGK2h0dHA6Ly9vY3NwLXNoYTI1Ni52bnB0LWNhLnZuL3Jlc3BvbmRlcjIwMjQwJQYDVR0RBB4wHIEabmd1eWVubmdvY2hha3RobkBnbWFpbC5jb20wFQYDVR0lBA4wDAYKKwYBBAGCNwoDDDBEBgNVHR8EPTA7MDmgN6A1hjNodHRwOi8vY3JsLXNoYTI1Ni52bnB0LWNhLnZuL3ZucHRjYS1zaGEyNTYtMjAyNC5jcmwwHQYDVR0OBBYEFPkl4bw4SRDoJFr3lUM3wO7tRpQ2MA4GA1UdDwEB/wQEAwIE8DANBgkqhkiG9w0BAQsFAAOCAgEAJvo2cnRwOXGnJF3UQOOtBoUW0tZWSgTrYJE6mDHnjydVqy585NHyDIbspECdev/AqY0nXnClPUOsjC2BbUKalAo38SRDMn5anXIOKYKW2DECWeFUWAxgsZBdliAC+A9N4D81WEG1Qs3J5wcK94yfg3gybPE6ONik1R8E1SHpM4GyfvhtRQohTKXp6ibakRhQFllTzLmhLh9wHVP2uNwgHWyozfkEbYnU401AmFMgz0IY59V7EFG3PFsbxrHpptf6SP4Y4Rcn13CsbRfJS9ama8iP0/fiZmIu6jAebN/4YNNDBopy7Dr971y74hW9NMPgCfOW7qc8SSHGlvIfs4940POI3WXsEi2Ryx4aMolL1RFLcg+tWEN1TWlwN3NWDNd7q8lYvn6llhYDfdAOx5N5vkdAtJH0JQACH4R9P2pTOoQOGYSBKTiTNjs5oSZwBMhHg8vGOkgiNVcyS5fCTWU6CpH7Vd28jtSkLs1bupp+HOvjJJhuqpLjHd3xwfCyiiRVDmU+U1yyYNMnhdaLbPGKtIKlKPvVUcM6mOpDVz7U3kuvrpNdJPvs3nRzkAgInFURhD5FBpFRNiGj+nhJAHIze2IBao4Er4VTUEP1rq5Kxh6dWs3XsBYCh3W5Oc6OQlqebKmPii/Bi93LgTqLAvE1T2VE13n6VWNEbELwmMcmh24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D0DWG/Pxll5X3nGcfYCKUqzPHW4NdI1C1L45e5oDCz0=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jWZko+jy0ISd7UUe1Wu9rrc370JvaYfn6f+TjG9TFAk=</DigestValue>
      </Reference>
      <Reference URI="/xl/drawings/vmlDrawing2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3.vml?ContentType=application/vnd.openxmlformats-officedocument.vmlDrawing">
        <DigestMethod Algorithm="http://www.w3.org/2001/04/xmlenc#sha256"/>
        <DigestValue>kIO3ruidNEPtmKjruxb5PEcexIwAZSnsq3bwVu+ib5A=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JNGavZQQJJn417eGg0X6pb/wFbcn0+UBTQ49WCQOIrE=</DigestValue>
      </Reference>
      <Reference URI="/xl/sharedStrings.xml?ContentType=application/vnd.openxmlformats-officedocument.spreadsheetml.sharedStrings+xml">
        <DigestMethod Algorithm="http://www.w3.org/2001/04/xmlenc#sha256"/>
        <DigestValue>GoyMm9mwixtTm8J2dBiPQrBoryCg8lltD8QVmJyBZbQ=</DigestValue>
      </Reference>
      <Reference URI="/xl/styles.xml?ContentType=application/vnd.openxmlformats-officedocument.spreadsheetml.styles+xml">
        <DigestMethod Algorithm="http://www.w3.org/2001/04/xmlenc#sha256"/>
        <DigestValue>ZjttLiRQK9QdLgihJWM3pMShWsMXzUkUuf+I4oR0fPo=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7CSrRL+edLOU21vkV4daViElt5WmOQs/15JPvJYicek=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QlIZW9x7fUoY3yoE3latSpM8NKF52OuFtpJ5uoP3mb0=</DigestValue>
      </Reference>
      <Reference URI="/xl/worksheets/sheet2.xml?ContentType=application/vnd.openxmlformats-officedocument.spreadsheetml.worksheet+xml">
        <DigestMethod Algorithm="http://www.w3.org/2001/04/xmlenc#sha256"/>
        <DigestValue>CGZ4EfaHfF9sGCNARe12O+zmU4Rn7YtJv3+T7Ryd2MI=</DigestValue>
      </Reference>
      <Reference URI="/xl/worksheets/sheet3.xml?ContentType=application/vnd.openxmlformats-officedocument.spreadsheetml.worksheet+xml">
        <DigestMethod Algorithm="http://www.w3.org/2001/04/xmlenc#sha256"/>
        <DigestValue>jReVFKOvo/1E6uL732Bbd/PB1D6QAaUDSsIt92oBHsQ=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BPaUlsnLh7q/8UWytWSOa56pKH3jhivtEsqb65gBZ3E=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2025-06-05T09:42:55Z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16.0.10417/14</OfficeVersion>
          <ApplicationVersion>16.0.10417</ApplicationVersion>
          <Monitors>2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2025-06-05T09:42:55Z</xd:SigningTime>
          <xd:SigningCertificate>
            <xd:Cert>
              <xd:CertDigest>
                <DigestMethod Algorithm="http://www.w3.org/2001/04/xmlenc#sha256"/>
                <DigestValue>wGX9fbwxatNcdShdehCj+sDDZf8IDZx8+ARg3VEQ04E=</DigestValue>
              </xd:CertDigest>
              <xd:IssuerSerial>
                <X509IssuerName>C=VN, O=VIETNAM POSTS AND TELECOMMUNICATIONS GROUP, CN=VNPT-CA SHA2</X509IssuerName>
                <X509SerialNumber>111660364336423435106163217796303256671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HMTCCBRmgAwIBAgIRAPxPdBtLwIlsrGAboi6avwQwDQYJKoZIhvcNAQELBQAwgaMxCzAJBgNVBAYTAlZOMTMwMQYDVQQKDCpNaW5pc3RyeSBvZiBJbmZvcm1hdGlvbiBhbmQgQ29tbXVuaWNhdGlvbnMxPDA6BgNVBAsMM05hdGlvbmFsIENlbnRyZSBvZiBEaWdpdGFsIFNpZ25hdHVyZSBBdXRoZW50aWNhdGlvbjEhMB8GA1UEAwwYVmlldG5hbSBOYXRpb25hbCBSb290IENBMB4XDTI0MDgzMDAzMjI1N1oXDTI5MDgzMDAzMjI1N1owWTEVMBMGA1UEAwwMVk5QVC1DQSBTSEEyMTMwMQYDVQQKDCpWSUVUTkFNIFBPU1RTIEFORCBURUxFQ09NTVVOSUNBVElPTlMgR1JPVVAxCzAJBgNVBAYTAlZOMIICIjANBgkqhkiG9w0BAQEFAAOCAg8AMIICCgKCAgEA1XQIJjEFlpyXbJN0KkWJxea3Dn/6fyF92gz+zuf9WLrtPUPBEe1Vn8NUt9YMg4zQXkFzbO4iX/1tyqK8O7/HwugJ1SyMLli/MAbkwKIOaA/XV+h/XHsv464slLDEtBCtvr02HJiHF6S9Mb+11X41uMZpz6GS4AmwojH37nZ4LZfQzgTmOHd9lJoyadmJEqQWZ1DMEyPILmjqdZ+miQiDHcjYLrmfUeQ9tyoVQa+U8bKBK9ZZuq1RCGapJqbptWYjlstJOd7b/fLRaWl4yR/vv2NMIbg9+ECpq/iWi3SQZ1YsmVPT3x74c0ZM5jMOwdFvRI+gHUqG9Ov0aCy5fpVNVirUSmyWitP9V0OoY67W/iXQWdi7I0KP1azZwHKcpmAZJqEzeBWtpXf/LYl84pyEl8yHJtIjfcGwNiPbJ0GzqTCY9eAejCfoshCgNIqt0xcT0Mzlif3b071sNRVvevBOgiKX76rJ784dme4njx4IE1/mIX8ajpnvi5ZqumIq062EkfcnhLM58avHBEJoc3MFKxdrDxMnieK83YysqWNTAp0kWgxPdzs2MkkLOsTyfI6D1e54I31Q2VaUVltOxMhzzuVE55+d2QAQj4wPaFqKU0h9VR7CfE9c/tGbbebI8c52T31jEnnjqqhnGDK17M/Jsoe86WsIQ6vWhHPJp5B1z78CAwEAAaOCAacwggGj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DgYDVR0PAQH/BAQDAgGGMB0GA1UdDgQWBBRrlcTEKSPKJxPLBPD9dOrNvQj/wTBCBggrBgEFBQcBAQQ2MDQwMgYIKwYBBQUHMAKGJmh0dHBzOi8vcm9vdGNhLmdvdi52bi9jcnQvdm5yY2EyNTYucDdiMBIGA1UdEwEB/wQIMAYBAf8CAQAwNwYDVR0fBDAwLjAsoCqgKIYmaHR0cHM6Ly9yb290Y2EuZ292LnZuL2NybC92bnJjYTI1Ni5jcmwwDQYJKoZIhvcNAQELBQADggIBAJzyb6x6SgKyHvAceKEd/K6ZAMt3050IDeNHDBQ14rfED4So8N0TJ+pNbplvt+Fn/SRzsh0u7+aLodc/TsW47Xub5BoRaEidiD7bTfI75NjPeT9iUMStSvMmF9re3tBW9eBP1t8N4lULOu9m2yF4/Z4uuuFV1SR0zVc1+W0pIwm7uDRs2gpbxGA+PO+SW3Ep2KH2dSWjfP80wazrOZ1AlgQ1n+g3CftEvS076QgRY2zsNDETqNHum81MFRaWgMFzH7yLdY13DxdzhagaaCbsXpvTa69T6/tYLfts/AqFI18EyuvCg9iq4MeWW1/BBeiPVoo8mhSriNAPQVm8e722BUihTpGTGYvyJEa8uO+sVYJcvojYzUul+DubmrS7Bq/5bL+igoNpzaVXNbMmbxeY+MX3IxxPtm8MzBsgfjzJNC8Weiz8wDw6d3e27NOx7pK8J49NpwbSh4fcqAtBiXdnQikQt0mx4PNuNA/u79oXBT7JdO592v+LCwnWuAZrvSOlStSmbrvzqzekupWXL/eDMHWFW+Vxp3CqlORqbDK9yeIVMxw8qrnIDX/IkYYOT9uUjsc4B9Arl/zFmGB56APcb4R8oTBGBFgvTd5XjAXevGr5FJMBeHoo4zRv2kn1O78UBWWUXsuOb7G0hCkXB9xU4jfk1MsjjbfovofrIWgqku61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Tong quan</vt:lpstr>
      <vt:lpstr>QuyDinhGia_HangNgay</vt:lpstr>
      <vt:lpstr>QuyDinhGia_Khac</vt:lpstr>
      <vt:lpstr>PhanHoiNHGS_06281</vt:lpstr>
      <vt:lpstr>SheetHidden</vt:lpstr>
      <vt:lpstr>QuyDinhGia_HangNgay!Print_Area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2025-05-23T02:49:31Z</cp:lastPrinted>
  <dcterms:created xsi:type="dcterms:W3CDTF">2021-05-17T07:04:34Z</dcterms:created>
  <dcterms:modified xsi:type="dcterms:W3CDTF">2025-06-04T08:11:25Z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